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rive\PR.SL\LICITACAO\PASTA PUBLICA LICITAÇÃO\Editais Publicados 2026\Edital nº 57-2026 - Rolos Compactadores e Tratores de Esteiras\3 - Peças\"/>
    </mc:Choice>
  </mc:AlternateContent>
  <xr:revisionPtr revIDLastSave="0" documentId="8_{593962AF-1DF2-4F73-8B4B-B6532A68C4AE}" xr6:coauthVersionLast="47" xr6:coauthVersionMax="47" xr10:uidLastSave="{00000000-0000-0000-0000-000000000000}"/>
  <bookViews>
    <workbookView xWindow="-28920" yWindow="660" windowWidth="29040" windowHeight="15720" xr2:uid="{00000000-000D-0000-FFFF-FFFF00000000}"/>
  </bookViews>
  <sheets>
    <sheet name="Rolo Compactador" sheetId="1" r:id="rId1"/>
    <sheet name="Trator de Esteiras" sheetId="3" r:id="rId2"/>
  </sheets>
  <definedNames>
    <definedName name="_xlnm.Print_Area" localSheetId="0">'Rolo Compactador'!$A$1:$M$137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19" i="3" l="1"/>
  <c r="I119" i="3" s="1"/>
  <c r="H137" i="1"/>
  <c r="J107" i="3"/>
  <c r="J94" i="3"/>
  <c r="J81" i="3"/>
  <c r="J68" i="3"/>
  <c r="J55" i="3"/>
  <c r="J42" i="3"/>
  <c r="J29" i="3"/>
  <c r="J16" i="3"/>
  <c r="J3" i="3"/>
  <c r="H120" i="3" l="1"/>
  <c r="J112" i="1"/>
  <c r="J99" i="1"/>
  <c r="J86" i="1"/>
  <c r="J73" i="1"/>
  <c r="J60" i="1"/>
  <c r="J47" i="1"/>
  <c r="J34" i="1"/>
  <c r="J21" i="1"/>
  <c r="J8" i="1"/>
  <c r="J125" i="1" l="1"/>
  <c r="I137" i="1" s="1"/>
  <c r="I120" i="3" s="1"/>
</calcChain>
</file>

<file path=xl/sharedStrings.xml><?xml version="1.0" encoding="utf-8"?>
<sst xmlns="http://schemas.openxmlformats.org/spreadsheetml/2006/main" count="158" uniqueCount="25">
  <si>
    <t>Ministério da Integração e do Desenvolvimento Regional - MIDR
Companhia de Desenvolvimento dos Vales do São Francisco e do Parnaíba
Área de Revitalização e Desenvolvimento Territorial</t>
  </si>
  <si>
    <t>ANEXO II</t>
  </si>
  <si>
    <t xml:space="preserve">PLANILHA DE QUANTIDADES, PREÇOS ORÇADOS E ESPECIFICAÇÕES TÉCNICAS </t>
  </si>
  <si>
    <t>LOCAL DE ENTREGA: CODEVASF SEDE - DISTRITO FEDERAL</t>
  </si>
  <si>
    <t>ITEM</t>
  </si>
  <si>
    <t>CATMAT</t>
  </si>
  <si>
    <t>DESCRIÇÃO</t>
  </si>
  <si>
    <t>QTD</t>
  </si>
  <si>
    <t>VALOR  UNITÁRIO (R$)</t>
  </si>
  <si>
    <t>VALOR TOTAL (R$)</t>
  </si>
  <si>
    <t>Rolo compactador liso com kit multi patas corrugado (misto) para terraplenagem, vibratório de 1 (um) cilindro, ano de fabricação corrente, equipado com motor diesel com potência bruta (nominal) de no mínimo 72 hp ou unidade equivalente, declarado pelo fabricante, peso operacional mínimo de 7.090 kg, largura mínima do cilindro de 1650 mm, cabine ROPS (Essa estrutura deve cumprir os padrões estabelecidos por órgãos reguladores, como a Organização Internacional de Normalização (ISO) ou equivalente), com ar condicionado. A máquina deve estar em conformidade com as normas de emissões vigentes no Brasil e ser entregue com o tanque de combustível completamente cheio. Garantia mínima de 12 meses, contada a partir do recebimento definitivo do bem, atestado pelo fiscal com todos os equipamentos e acessórios exigidos pelo Código Brasileiro de Trânsito. A marca ofertada deverá possuir Assistência Técnica Autorizada ou terceirizada/certificada no estado de entrega da máquina. Logomarca da Codevasf pintada em local visível, conforme padronização visual disponível no Termo de Referência. Deverá ser realizada entrega técnica.</t>
  </si>
  <si>
    <t>LOCAL DE ENTREGA: ESCRITORIO DE APOIO TÉCNICO DE BELÉM - PARÁ</t>
  </si>
  <si>
    <t>LOCAL DE ENTREGA: 9ª SUPERINTENDÊNCIA REGIONAL DA CODEVASF - GOIÁS</t>
  </si>
  <si>
    <t>LOCAL DE ENTREGA: 10ª SUPERINTENDÊNCIA REGIONAL DA CODEVASF - TOCANTINS</t>
  </si>
  <si>
    <t>LOCAL DE ENTREGA: 11ª SUPERINTENDÊNCIA REGIONAL DA CODEVASF - AMAPÁ</t>
  </si>
  <si>
    <t>LOCAL DE ENTREGA: 12ª SUPERINTENDÊNCIA REGIONAL DA CODEVASF - RIO GRANDE DO NORTE</t>
  </si>
  <si>
    <t>LOCAL DE ENTREGA: 13ª SUPERINTENDÊNCIA REGIONAL DA CODEVASF - PARAÍBA</t>
  </si>
  <si>
    <t>LOCAL DE ENTREGA: 14ª SUPERINTENDÊNCIA REGIONAL DA CODEVASF - CEARÁ</t>
  </si>
  <si>
    <t>LOCAL DE ENTREGA: 15ª SUPERINTENDÊNCIA REGIONAL DA CODEVASF - PERNAMBUCO</t>
  </si>
  <si>
    <t>LOCAL DE ENTREGA: 16ª SUPERINTENDÊNCIA REGIONAL DA CODEVASF - MINAS GERAIS</t>
  </si>
  <si>
    <t>TOTAL 1 a 10</t>
  </si>
  <si>
    <t>Trator de esteira, novo, ano de fabricação corrente, equipado com motor diesel com potência bruta (nominal) de no mínimo 115 hp ou unidade equivalente, declarado pelo fabricante, peso operacional mínimo de 13.000 kg, cabine ROPS/FOPS (Essas estruturas devem cumprir os padrões estabelecidos por órgãos reguladores, como a Organização Internacional de Normalização (ISO) ou equivalente),com ar condicionado de fábrica, dimensões da lâmina de no mínimo 2,5 m³, profundidade mínima de penetração de 400 mm e RIPPER com no mínimo 3 dentes. A máquina deve estar em conformidade com as normas de emissões vigentes no Brasil e ser entregue com o tanque de combustível completamente cheio. Garantia mínima de 12 meses, contada a partir do recebimento definitivo do bem, atestado pelo fiscal com todos os equipamentos e acessórios exigidos pelo Código Brasileiro de Trânsito. A marca ofertada deverá possuir Assistência Técnica Autorizada ou terceirizada/certificada no estado de entrega da máquina. Logomarca da Codevasf pintada em local visível, conforme padronização visual disponível no Termo de Referência. Deverá ser realizada entrega técnica.</t>
  </si>
  <si>
    <t>LOCAL DE ENTREGA:16ª SUPERINTENDÊNCIA REGIONAL DA CODEVASF - MINAS GERAIS</t>
  </si>
  <si>
    <t>TOTAL 11 A 19</t>
  </si>
  <si>
    <t>TOTAL GERAL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</si>
</sst>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 #,##0.00_-;\-&quot;R$&quot;\ * #,##0.00_-;_-&quot;R$&quot;\ * &quot;-&quot;??_-;_-@_-"/>
    <numFmt numFmtId="164" formatCode="&quot;R$&quot;\ #,##0.00"/>
  </numFmts>
  <fonts count="12" x14ac:knownFonts="1">
    <font>
      <sz val="11"/>
      <color theme="1"/>
      <name val="Calibri"/>
      <family val="2"/>
      <scheme val="minor"/>
    </font>
    <font>
      <sz val="11"/>
      <color theme="1"/>
      <name val="Calibri"/>
      <family val="2"/>
      <scheme val="minor"/>
    </font>
    <font>
      <sz val="9"/>
      <color theme="1"/>
      <name val="Calibri"/>
      <family val="2"/>
      <scheme val="minor"/>
    </font>
    <font>
      <b/>
      <sz val="12"/>
      <color theme="1"/>
      <name val="Calibri"/>
      <family val="2"/>
      <scheme val="minor"/>
    </font>
    <font>
      <sz val="32"/>
      <color rgb="FF000000"/>
      <name val="Arial"/>
      <family val="2"/>
    </font>
    <font>
      <b/>
      <sz val="14"/>
      <color theme="1"/>
      <name val="Calibri"/>
      <family val="2"/>
      <scheme val="minor"/>
    </font>
    <font>
      <sz val="12"/>
      <color rgb="FF000000"/>
      <name val="Calibri"/>
      <family val="2"/>
      <scheme val="minor"/>
    </font>
    <font>
      <sz val="32"/>
      <color rgb="FF000000"/>
      <name val="Calibri"/>
      <family val="2"/>
      <scheme val="minor"/>
    </font>
    <font>
      <sz val="10"/>
      <color theme="1"/>
      <name val="Calibri"/>
      <family val="2"/>
      <scheme val="minor"/>
    </font>
    <font>
      <sz val="16"/>
      <color rgb="FF000000"/>
      <name val="Calibri"/>
      <family val="2"/>
      <scheme val="minor"/>
    </font>
    <font>
      <b/>
      <sz val="22"/>
      <color theme="1"/>
      <name val="Calibri"/>
      <family val="2"/>
      <scheme val="minor"/>
    </font>
    <font>
      <sz val="18"/>
      <color theme="1"/>
      <name val="Calibri"/>
      <family val="2"/>
      <scheme val="minor"/>
    </font>
  </fonts>
  <fills count="3">
    <fill>
      <patternFill patternType="none"/>
    </fill>
    <fill>
      <patternFill patternType="gray125"/>
    </fill>
    <fill>
      <patternFill patternType="solid">
        <fgColor theme="0" tint="-0.49998474074526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54">
    <xf numFmtId="0" fontId="0" fillId="0" borderId="0" xfId="0"/>
    <xf numFmtId="0" fontId="2" fillId="0" borderId="10" xfId="0" applyFont="1" applyBorder="1" applyAlignment="1">
      <alignment horizontal="center" vertical="center" wrapText="1"/>
    </xf>
    <xf numFmtId="0" fontId="0" fillId="0" borderId="11" xfId="0" applyBorder="1" applyAlignment="1">
      <alignment horizontal="center" vertical="center"/>
    </xf>
    <xf numFmtId="0" fontId="2" fillId="0" borderId="11" xfId="0" applyFont="1" applyBorder="1" applyAlignment="1">
      <alignment horizontal="center" vertical="center" wrapText="1"/>
    </xf>
    <xf numFmtId="0" fontId="0" fillId="0" borderId="10" xfId="0" applyBorder="1" applyAlignment="1">
      <alignment horizontal="center" vertical="center"/>
    </xf>
    <xf numFmtId="0" fontId="8" fillId="0" borderId="10" xfId="0" applyFont="1" applyBorder="1" applyAlignment="1">
      <alignment horizontal="center" vertical="center"/>
    </xf>
    <xf numFmtId="0" fontId="8" fillId="0" borderId="10" xfId="0" applyFont="1" applyBorder="1" applyAlignment="1">
      <alignment horizontal="center" vertical="center" wrapText="1"/>
    </xf>
    <xf numFmtId="0" fontId="10" fillId="0" borderId="15" xfId="0" applyFont="1" applyBorder="1" applyAlignment="1">
      <alignment horizontal="center" vertical="center"/>
    </xf>
    <xf numFmtId="0" fontId="11" fillId="0" borderId="15" xfId="0" applyFont="1" applyBorder="1" applyAlignment="1">
      <alignment horizontal="center" vertical="center"/>
    </xf>
    <xf numFmtId="0" fontId="0" fillId="0" borderId="1" xfId="0" applyBorder="1" applyAlignment="1">
      <alignment horizontal="right" vertical="center" wrapText="1"/>
    </xf>
    <xf numFmtId="0" fontId="0" fillId="0" borderId="2" xfId="0" applyBorder="1" applyAlignment="1">
      <alignment horizontal="right" vertical="center" wrapText="1"/>
    </xf>
    <xf numFmtId="0" fontId="0" fillId="0" borderId="3" xfId="0" applyBorder="1" applyAlignment="1">
      <alignment horizontal="righ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0" fontId="5" fillId="0" borderId="9" xfId="0" applyFont="1" applyBorder="1" applyAlignment="1">
      <alignment horizont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1" fontId="9" fillId="0" borderId="11" xfId="0" applyNumberFormat="1" applyFont="1" applyBorder="1" applyAlignment="1">
      <alignment horizontal="center" vertical="center" wrapText="1"/>
    </xf>
    <xf numFmtId="0" fontId="9" fillId="0" borderId="11" xfId="0" applyFont="1" applyBorder="1" applyAlignment="1">
      <alignment horizontal="center" vertical="center" wrapText="1"/>
    </xf>
    <xf numFmtId="0" fontId="6" fillId="0" borderId="11" xfId="0" applyFont="1" applyBorder="1" applyAlignment="1">
      <alignment horizontal="center" vertical="center" wrapText="1"/>
    </xf>
    <xf numFmtId="0" fontId="8" fillId="0" borderId="11" xfId="0" applyFont="1" applyBorder="1" applyAlignment="1">
      <alignment horizontal="justify" vertical="center" wrapText="1"/>
    </xf>
    <xf numFmtId="44" fontId="6" fillId="0" borderId="11" xfId="0" applyNumberFormat="1" applyFont="1" applyBorder="1" applyAlignment="1">
      <alignment horizontal="center" vertical="center" wrapText="1"/>
    </xf>
    <xf numFmtId="44" fontId="3" fillId="0" borderId="11" xfId="1" applyFont="1" applyBorder="1" applyAlignment="1">
      <alignment horizontal="center" vertical="center"/>
    </xf>
    <xf numFmtId="0" fontId="3" fillId="0" borderId="11" xfId="0" applyFont="1" applyBorder="1" applyAlignment="1">
      <alignment horizontal="center"/>
    </xf>
    <xf numFmtId="0" fontId="0" fillId="0" borderId="11" xfId="0" applyBorder="1" applyAlignment="1">
      <alignment horizontal="center"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164" fontId="11" fillId="0" borderId="12" xfId="0" applyNumberFormat="1" applyFont="1" applyBorder="1" applyAlignment="1">
      <alignment horizontal="center" vertical="center"/>
    </xf>
    <xf numFmtId="164" fontId="11" fillId="0" borderId="14" xfId="0" applyNumberFormat="1" applyFont="1" applyBorder="1" applyAlignment="1">
      <alignment horizontal="center" vertical="center"/>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164" fontId="10" fillId="0" borderId="12" xfId="0" applyNumberFormat="1" applyFont="1" applyBorder="1" applyAlignment="1">
      <alignment horizontal="center" vertical="center"/>
    </xf>
    <xf numFmtId="164" fontId="10" fillId="0" borderId="14" xfId="0" applyNumberFormat="1" applyFont="1" applyBorder="1" applyAlignment="1">
      <alignment horizontal="center" vertical="center"/>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024562" cy="613362"/>
    <xdr:pic>
      <xdr:nvPicPr>
        <xdr:cNvPr id="2" name="Imagem 1">
          <a:extLst>
            <a:ext uri="{FF2B5EF4-FFF2-40B4-BE49-F238E27FC236}">
              <a16:creationId xmlns:a16="http://schemas.microsoft.com/office/drawing/2014/main" id="{6E3CE8F9-F7E6-40E0-9F63-6A4C588E4E7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660" t="5053" r="1801" b="8301"/>
        <a:stretch/>
      </xdr:blipFill>
      <xdr:spPr>
        <a:xfrm>
          <a:off x="0" y="0"/>
          <a:ext cx="3024562" cy="613362"/>
        </a:xfrm>
        <a:prstGeom prst="rect">
          <a:avLst/>
        </a:prstGeom>
      </xdr:spPr>
    </xdr:pic>
    <xdr:clientData/>
  </xdr:one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37"/>
  <sheetViews>
    <sheetView tabSelected="1" view="pageBreakPreview" topLeftCell="A121" zoomScaleNormal="55" zoomScaleSheetLayoutView="100" workbookViewId="0">
      <selection activeCell="C112" sqref="C112:G122"/>
    </sheetView>
  </sheetViews>
  <sheetFormatPr defaultRowHeight="15" x14ac:dyDescent="0.25"/>
  <cols>
    <col min="1" max="1" width="5.28515625" bestFit="1" customWidth="1"/>
    <col min="2" max="2" width="8.42578125" bestFit="1" customWidth="1"/>
    <col min="7" max="7" width="28.7109375" customWidth="1"/>
    <col min="8" max="8" width="5.85546875" customWidth="1"/>
    <col min="9" max="9" width="17.85546875" customWidth="1"/>
    <col min="10" max="10" width="17.7109375" bestFit="1" customWidth="1"/>
  </cols>
  <sheetData>
    <row r="1" spans="1:10" ht="24.95" customHeight="1" x14ac:dyDescent="0.25">
      <c r="A1" s="9" t="s">
        <v>0</v>
      </c>
      <c r="B1" s="10"/>
      <c r="C1" s="10"/>
      <c r="D1" s="10"/>
      <c r="E1" s="10"/>
      <c r="F1" s="10"/>
      <c r="G1" s="10"/>
      <c r="H1" s="10"/>
      <c r="I1" s="10"/>
      <c r="J1" s="11"/>
    </row>
    <row r="2" spans="1:10" ht="24.95" customHeight="1" x14ac:dyDescent="0.25">
      <c r="A2" s="12"/>
      <c r="B2" s="13"/>
      <c r="C2" s="13"/>
      <c r="D2" s="13"/>
      <c r="E2" s="13"/>
      <c r="F2" s="13"/>
      <c r="G2" s="13"/>
      <c r="H2" s="13"/>
      <c r="I2" s="13"/>
      <c r="J2" s="14"/>
    </row>
    <row r="3" spans="1:10" ht="18.75" x14ac:dyDescent="0.3">
      <c r="A3" s="15" t="s">
        <v>1</v>
      </c>
      <c r="B3" s="16"/>
      <c r="C3" s="16"/>
      <c r="D3" s="16"/>
      <c r="E3" s="16"/>
      <c r="F3" s="16"/>
      <c r="G3" s="16"/>
      <c r="H3" s="16"/>
      <c r="I3" s="16"/>
      <c r="J3" s="17"/>
    </row>
    <row r="4" spans="1:10" x14ac:dyDescent="0.25">
      <c r="A4" s="18" t="s">
        <v>2</v>
      </c>
      <c r="B4" s="19"/>
      <c r="C4" s="19"/>
      <c r="D4" s="19"/>
      <c r="E4" s="19"/>
      <c r="F4" s="19"/>
      <c r="G4" s="19"/>
      <c r="H4" s="19"/>
      <c r="I4" s="19"/>
      <c r="J4" s="20"/>
    </row>
    <row r="5" spans="1:10" x14ac:dyDescent="0.25">
      <c r="A5" s="21"/>
      <c r="B5" s="22"/>
      <c r="C5" s="22"/>
      <c r="D5" s="22"/>
      <c r="E5" s="22"/>
      <c r="F5" s="22"/>
      <c r="G5" s="22"/>
      <c r="H5" s="22"/>
      <c r="I5" s="22"/>
      <c r="J5" s="23"/>
    </row>
    <row r="6" spans="1:10" ht="15.75" x14ac:dyDescent="0.25">
      <c r="A6" s="24" t="s">
        <v>3</v>
      </c>
      <c r="B6" s="25"/>
      <c r="C6" s="25"/>
      <c r="D6" s="25"/>
      <c r="E6" s="25"/>
      <c r="F6" s="25"/>
      <c r="G6" s="25"/>
      <c r="H6" s="25"/>
      <c r="I6" s="25"/>
      <c r="J6" s="26"/>
    </row>
    <row r="7" spans="1:10" x14ac:dyDescent="0.25">
      <c r="A7" s="5" t="s">
        <v>4</v>
      </c>
      <c r="B7" s="5" t="s">
        <v>5</v>
      </c>
      <c r="C7" s="27" t="s">
        <v>6</v>
      </c>
      <c r="D7" s="28"/>
      <c r="E7" s="28"/>
      <c r="F7" s="28"/>
      <c r="G7" s="29"/>
      <c r="H7" s="6" t="s">
        <v>7</v>
      </c>
      <c r="I7" s="5" t="s">
        <v>8</v>
      </c>
      <c r="J7" s="6" t="s">
        <v>9</v>
      </c>
    </row>
    <row r="8" spans="1:10" x14ac:dyDescent="0.25">
      <c r="A8" s="30">
        <v>1</v>
      </c>
      <c r="B8" s="32">
        <v>610184</v>
      </c>
      <c r="C8" s="33" t="s">
        <v>10</v>
      </c>
      <c r="D8" s="33"/>
      <c r="E8" s="33"/>
      <c r="F8" s="33"/>
      <c r="G8" s="33"/>
      <c r="H8" s="31">
        <v>4</v>
      </c>
      <c r="I8" s="34">
        <v>428216.43</v>
      </c>
      <c r="J8" s="35">
        <f>I8*H8</f>
        <v>1712865.72</v>
      </c>
    </row>
    <row r="9" spans="1:10" x14ac:dyDescent="0.25">
      <c r="A9" s="31"/>
      <c r="B9" s="32"/>
      <c r="C9" s="33"/>
      <c r="D9" s="33"/>
      <c r="E9" s="33"/>
      <c r="F9" s="33"/>
      <c r="G9" s="33"/>
      <c r="H9" s="31"/>
      <c r="I9" s="32"/>
      <c r="J9" s="35"/>
    </row>
    <row r="10" spans="1:10" x14ac:dyDescent="0.25">
      <c r="A10" s="31"/>
      <c r="B10" s="32"/>
      <c r="C10" s="33"/>
      <c r="D10" s="33"/>
      <c r="E10" s="33"/>
      <c r="F10" s="33"/>
      <c r="G10" s="33"/>
      <c r="H10" s="31"/>
      <c r="I10" s="32"/>
      <c r="J10" s="35"/>
    </row>
    <row r="11" spans="1:10" x14ac:dyDescent="0.25">
      <c r="A11" s="31"/>
      <c r="B11" s="32"/>
      <c r="C11" s="33"/>
      <c r="D11" s="33"/>
      <c r="E11" s="33"/>
      <c r="F11" s="33"/>
      <c r="G11" s="33"/>
      <c r="H11" s="31"/>
      <c r="I11" s="32"/>
      <c r="J11" s="35"/>
    </row>
    <row r="12" spans="1:10" x14ac:dyDescent="0.25">
      <c r="A12" s="31"/>
      <c r="B12" s="32"/>
      <c r="C12" s="33"/>
      <c r="D12" s="33"/>
      <c r="E12" s="33"/>
      <c r="F12" s="33"/>
      <c r="G12" s="33"/>
      <c r="H12" s="31"/>
      <c r="I12" s="32"/>
      <c r="J12" s="35"/>
    </row>
    <row r="13" spans="1:10" ht="27" customHeight="1" x14ac:dyDescent="0.25">
      <c r="A13" s="31"/>
      <c r="B13" s="32"/>
      <c r="C13" s="33"/>
      <c r="D13" s="33"/>
      <c r="E13" s="33"/>
      <c r="F13" s="33"/>
      <c r="G13" s="33"/>
      <c r="H13" s="31"/>
      <c r="I13" s="32"/>
      <c r="J13" s="35"/>
    </row>
    <row r="14" spans="1:10" ht="27" customHeight="1" x14ac:dyDescent="0.25">
      <c r="A14" s="31"/>
      <c r="B14" s="32"/>
      <c r="C14" s="33"/>
      <c r="D14" s="33"/>
      <c r="E14" s="33"/>
      <c r="F14" s="33"/>
      <c r="G14" s="33"/>
      <c r="H14" s="31"/>
      <c r="I14" s="32"/>
      <c r="J14" s="35"/>
    </row>
    <row r="15" spans="1:10" ht="19.5" customHeight="1" x14ac:dyDescent="0.25">
      <c r="A15" s="31"/>
      <c r="B15" s="32"/>
      <c r="C15" s="33"/>
      <c r="D15" s="33"/>
      <c r="E15" s="33"/>
      <c r="F15" s="33"/>
      <c r="G15" s="33"/>
      <c r="H15" s="31"/>
      <c r="I15" s="32"/>
      <c r="J15" s="35"/>
    </row>
    <row r="16" spans="1:10" ht="27" customHeight="1" x14ac:dyDescent="0.25">
      <c r="A16" s="31"/>
      <c r="B16" s="32"/>
      <c r="C16" s="33"/>
      <c r="D16" s="33"/>
      <c r="E16" s="33"/>
      <c r="F16" s="33"/>
      <c r="G16" s="33"/>
      <c r="H16" s="31"/>
      <c r="I16" s="32"/>
      <c r="J16" s="35"/>
    </row>
    <row r="17" spans="1:10" x14ac:dyDescent="0.25">
      <c r="A17" s="31"/>
      <c r="B17" s="32"/>
      <c r="C17" s="33"/>
      <c r="D17" s="33"/>
      <c r="E17" s="33"/>
      <c r="F17" s="33"/>
      <c r="G17" s="33"/>
      <c r="H17" s="31"/>
      <c r="I17" s="32"/>
      <c r="J17" s="35"/>
    </row>
    <row r="18" spans="1:10" x14ac:dyDescent="0.25">
      <c r="A18" s="31"/>
      <c r="B18" s="32"/>
      <c r="C18" s="33"/>
      <c r="D18" s="33"/>
      <c r="E18" s="33"/>
      <c r="F18" s="33"/>
      <c r="G18" s="33"/>
      <c r="H18" s="31"/>
      <c r="I18" s="32"/>
      <c r="J18" s="35"/>
    </row>
    <row r="19" spans="1:10" ht="15.75" x14ac:dyDescent="0.25">
      <c r="A19" s="24" t="s">
        <v>11</v>
      </c>
      <c r="B19" s="25"/>
      <c r="C19" s="25"/>
      <c r="D19" s="25"/>
      <c r="E19" s="25"/>
      <c r="F19" s="25"/>
      <c r="G19" s="25"/>
      <c r="H19" s="25"/>
      <c r="I19" s="25"/>
      <c r="J19" s="26"/>
    </row>
    <row r="20" spans="1:10" ht="25.5" x14ac:dyDescent="0.25">
      <c r="A20" s="5" t="s">
        <v>4</v>
      </c>
      <c r="B20" s="5" t="s">
        <v>5</v>
      </c>
      <c r="C20" s="27" t="s">
        <v>6</v>
      </c>
      <c r="D20" s="28"/>
      <c r="E20" s="28"/>
      <c r="F20" s="28"/>
      <c r="G20" s="29"/>
      <c r="H20" s="6" t="s">
        <v>7</v>
      </c>
      <c r="I20" s="6" t="s">
        <v>8</v>
      </c>
      <c r="J20" s="6" t="s">
        <v>9</v>
      </c>
    </row>
    <row r="21" spans="1:10" ht="15" customHeight="1" x14ac:dyDescent="0.25">
      <c r="A21" s="30">
        <v>2</v>
      </c>
      <c r="B21" s="32">
        <v>610184</v>
      </c>
      <c r="C21" s="33" t="s">
        <v>10</v>
      </c>
      <c r="D21" s="33"/>
      <c r="E21" s="33"/>
      <c r="F21" s="33"/>
      <c r="G21" s="33"/>
      <c r="H21" s="31">
        <v>4</v>
      </c>
      <c r="I21" s="34">
        <v>428216.43</v>
      </c>
      <c r="J21" s="35">
        <f>I21*H21</f>
        <v>1712865.72</v>
      </c>
    </row>
    <row r="22" spans="1:10" ht="15" customHeight="1" x14ac:dyDescent="0.25">
      <c r="A22" s="31"/>
      <c r="B22" s="32"/>
      <c r="C22" s="33"/>
      <c r="D22" s="33"/>
      <c r="E22" s="33"/>
      <c r="F22" s="33"/>
      <c r="G22" s="33"/>
      <c r="H22" s="31"/>
      <c r="I22" s="32"/>
      <c r="J22" s="35"/>
    </row>
    <row r="23" spans="1:10" ht="15" customHeight="1" x14ac:dyDescent="0.25">
      <c r="A23" s="31"/>
      <c r="B23" s="32"/>
      <c r="C23" s="33"/>
      <c r="D23" s="33"/>
      <c r="E23" s="33"/>
      <c r="F23" s="33"/>
      <c r="G23" s="33"/>
      <c r="H23" s="31"/>
      <c r="I23" s="32"/>
      <c r="J23" s="35"/>
    </row>
    <row r="24" spans="1:10" ht="15" customHeight="1" x14ac:dyDescent="0.25">
      <c r="A24" s="31"/>
      <c r="B24" s="32"/>
      <c r="C24" s="33"/>
      <c r="D24" s="33"/>
      <c r="E24" s="33"/>
      <c r="F24" s="33"/>
      <c r="G24" s="33"/>
      <c r="H24" s="31"/>
      <c r="I24" s="32"/>
      <c r="J24" s="35"/>
    </row>
    <row r="25" spans="1:10" ht="15" customHeight="1" x14ac:dyDescent="0.25">
      <c r="A25" s="31"/>
      <c r="B25" s="32"/>
      <c r="C25" s="33"/>
      <c r="D25" s="33"/>
      <c r="E25" s="33"/>
      <c r="F25" s="33"/>
      <c r="G25" s="33"/>
      <c r="H25" s="31"/>
      <c r="I25" s="32"/>
      <c r="J25" s="35"/>
    </row>
    <row r="26" spans="1:10" ht="27" customHeight="1" x14ac:dyDescent="0.25">
      <c r="A26" s="31"/>
      <c r="B26" s="32"/>
      <c r="C26" s="33"/>
      <c r="D26" s="33"/>
      <c r="E26" s="33"/>
      <c r="F26" s="33"/>
      <c r="G26" s="33"/>
      <c r="H26" s="31"/>
      <c r="I26" s="32"/>
      <c r="J26" s="35"/>
    </row>
    <row r="27" spans="1:10" ht="27" customHeight="1" x14ac:dyDescent="0.25">
      <c r="A27" s="31"/>
      <c r="B27" s="32"/>
      <c r="C27" s="33"/>
      <c r="D27" s="33"/>
      <c r="E27" s="33"/>
      <c r="F27" s="33"/>
      <c r="G27" s="33"/>
      <c r="H27" s="31"/>
      <c r="I27" s="32"/>
      <c r="J27" s="35"/>
    </row>
    <row r="28" spans="1:10" ht="19.5" customHeight="1" x14ac:dyDescent="0.25">
      <c r="A28" s="31"/>
      <c r="B28" s="32"/>
      <c r="C28" s="33"/>
      <c r="D28" s="33"/>
      <c r="E28" s="33"/>
      <c r="F28" s="33"/>
      <c r="G28" s="33"/>
      <c r="H28" s="31"/>
      <c r="I28" s="32"/>
      <c r="J28" s="35"/>
    </row>
    <row r="29" spans="1:10" ht="27" customHeight="1" x14ac:dyDescent="0.25">
      <c r="A29" s="31"/>
      <c r="B29" s="32"/>
      <c r="C29" s="33"/>
      <c r="D29" s="33"/>
      <c r="E29" s="33"/>
      <c r="F29" s="33"/>
      <c r="G29" s="33"/>
      <c r="H29" s="31"/>
      <c r="I29" s="32"/>
      <c r="J29" s="35"/>
    </row>
    <row r="30" spans="1:10" ht="15" customHeight="1" x14ac:dyDescent="0.25">
      <c r="A30" s="31"/>
      <c r="B30" s="32"/>
      <c r="C30" s="33"/>
      <c r="D30" s="33"/>
      <c r="E30" s="33"/>
      <c r="F30" s="33"/>
      <c r="G30" s="33"/>
      <c r="H30" s="31"/>
      <c r="I30" s="32"/>
      <c r="J30" s="35"/>
    </row>
    <row r="31" spans="1:10" ht="15" customHeight="1" x14ac:dyDescent="0.25">
      <c r="A31" s="31"/>
      <c r="B31" s="32"/>
      <c r="C31" s="33"/>
      <c r="D31" s="33"/>
      <c r="E31" s="33"/>
      <c r="F31" s="33"/>
      <c r="G31" s="33"/>
      <c r="H31" s="31"/>
      <c r="I31" s="32"/>
      <c r="J31" s="35"/>
    </row>
    <row r="32" spans="1:10" ht="15.75" x14ac:dyDescent="0.25">
      <c r="A32" s="24" t="s">
        <v>12</v>
      </c>
      <c r="B32" s="25"/>
      <c r="C32" s="25"/>
      <c r="D32" s="25"/>
      <c r="E32" s="25"/>
      <c r="F32" s="25"/>
      <c r="G32" s="25"/>
      <c r="H32" s="25"/>
      <c r="I32" s="25"/>
      <c r="J32" s="26"/>
    </row>
    <row r="33" spans="1:10" ht="25.5" x14ac:dyDescent="0.25">
      <c r="A33" s="5" t="s">
        <v>4</v>
      </c>
      <c r="B33" s="5" t="s">
        <v>5</v>
      </c>
      <c r="C33" s="27" t="s">
        <v>6</v>
      </c>
      <c r="D33" s="28"/>
      <c r="E33" s="28"/>
      <c r="F33" s="28"/>
      <c r="G33" s="29"/>
      <c r="H33" s="6" t="s">
        <v>7</v>
      </c>
      <c r="I33" s="6" t="s">
        <v>8</v>
      </c>
      <c r="J33" s="6" t="s">
        <v>9</v>
      </c>
    </row>
    <row r="34" spans="1:10" ht="15" customHeight="1" x14ac:dyDescent="0.25">
      <c r="A34" s="30">
        <v>3</v>
      </c>
      <c r="B34" s="32">
        <v>610184</v>
      </c>
      <c r="C34" s="33" t="s">
        <v>10</v>
      </c>
      <c r="D34" s="33"/>
      <c r="E34" s="33"/>
      <c r="F34" s="33"/>
      <c r="G34" s="33"/>
      <c r="H34" s="31">
        <v>8</v>
      </c>
      <c r="I34" s="34">
        <v>428216.43</v>
      </c>
      <c r="J34" s="35">
        <f>I34*H34</f>
        <v>3425731.44</v>
      </c>
    </row>
    <row r="35" spans="1:10" ht="15" customHeight="1" x14ac:dyDescent="0.25">
      <c r="A35" s="31"/>
      <c r="B35" s="32"/>
      <c r="C35" s="33"/>
      <c r="D35" s="33"/>
      <c r="E35" s="33"/>
      <c r="F35" s="33"/>
      <c r="G35" s="33"/>
      <c r="H35" s="31"/>
      <c r="I35" s="32"/>
      <c r="J35" s="35"/>
    </row>
    <row r="36" spans="1:10" ht="15" customHeight="1" x14ac:dyDescent="0.25">
      <c r="A36" s="31"/>
      <c r="B36" s="32"/>
      <c r="C36" s="33"/>
      <c r="D36" s="33"/>
      <c r="E36" s="33"/>
      <c r="F36" s="33"/>
      <c r="G36" s="33"/>
      <c r="H36" s="31"/>
      <c r="I36" s="32"/>
      <c r="J36" s="35"/>
    </row>
    <row r="37" spans="1:10" ht="15" customHeight="1" x14ac:dyDescent="0.25">
      <c r="A37" s="31"/>
      <c r="B37" s="32"/>
      <c r="C37" s="33"/>
      <c r="D37" s="33"/>
      <c r="E37" s="33"/>
      <c r="F37" s="33"/>
      <c r="G37" s="33"/>
      <c r="H37" s="31"/>
      <c r="I37" s="32"/>
      <c r="J37" s="35"/>
    </row>
    <row r="38" spans="1:10" ht="15" customHeight="1" x14ac:dyDescent="0.25">
      <c r="A38" s="31"/>
      <c r="B38" s="32"/>
      <c r="C38" s="33"/>
      <c r="D38" s="33"/>
      <c r="E38" s="33"/>
      <c r="F38" s="33"/>
      <c r="G38" s="33"/>
      <c r="H38" s="31"/>
      <c r="I38" s="32"/>
      <c r="J38" s="35"/>
    </row>
    <row r="39" spans="1:10" ht="27" customHeight="1" x14ac:dyDescent="0.25">
      <c r="A39" s="31"/>
      <c r="B39" s="32"/>
      <c r="C39" s="33"/>
      <c r="D39" s="33"/>
      <c r="E39" s="33"/>
      <c r="F39" s="33"/>
      <c r="G39" s="33"/>
      <c r="H39" s="31"/>
      <c r="I39" s="32"/>
      <c r="J39" s="35"/>
    </row>
    <row r="40" spans="1:10" ht="27" customHeight="1" x14ac:dyDescent="0.25">
      <c r="A40" s="31"/>
      <c r="B40" s="32"/>
      <c r="C40" s="33"/>
      <c r="D40" s="33"/>
      <c r="E40" s="33"/>
      <c r="F40" s="33"/>
      <c r="G40" s="33"/>
      <c r="H40" s="31"/>
      <c r="I40" s="32"/>
      <c r="J40" s="35"/>
    </row>
    <row r="41" spans="1:10" ht="19.5" customHeight="1" x14ac:dyDescent="0.25">
      <c r="A41" s="31"/>
      <c r="B41" s="32"/>
      <c r="C41" s="33"/>
      <c r="D41" s="33"/>
      <c r="E41" s="33"/>
      <c r="F41" s="33"/>
      <c r="G41" s="33"/>
      <c r="H41" s="31"/>
      <c r="I41" s="32"/>
      <c r="J41" s="35"/>
    </row>
    <row r="42" spans="1:10" ht="27" customHeight="1" x14ac:dyDescent="0.25">
      <c r="A42" s="31"/>
      <c r="B42" s="32"/>
      <c r="C42" s="33"/>
      <c r="D42" s="33"/>
      <c r="E42" s="33"/>
      <c r="F42" s="33"/>
      <c r="G42" s="33"/>
      <c r="H42" s="31"/>
      <c r="I42" s="32"/>
      <c r="J42" s="35"/>
    </row>
    <row r="43" spans="1:10" ht="15" customHeight="1" x14ac:dyDescent="0.25">
      <c r="A43" s="31"/>
      <c r="B43" s="32"/>
      <c r="C43" s="33"/>
      <c r="D43" s="33"/>
      <c r="E43" s="33"/>
      <c r="F43" s="33"/>
      <c r="G43" s="33"/>
      <c r="H43" s="31"/>
      <c r="I43" s="32"/>
      <c r="J43" s="35"/>
    </row>
    <row r="44" spans="1:10" ht="15" customHeight="1" x14ac:dyDescent="0.25">
      <c r="A44" s="31"/>
      <c r="B44" s="32"/>
      <c r="C44" s="33"/>
      <c r="D44" s="33"/>
      <c r="E44" s="33"/>
      <c r="F44" s="33"/>
      <c r="G44" s="33"/>
      <c r="H44" s="31"/>
      <c r="I44" s="32"/>
      <c r="J44" s="35"/>
    </row>
    <row r="45" spans="1:10" ht="15.75" x14ac:dyDescent="0.25">
      <c r="A45" s="24" t="s">
        <v>13</v>
      </c>
      <c r="B45" s="25"/>
      <c r="C45" s="25"/>
      <c r="D45" s="25"/>
      <c r="E45" s="25"/>
      <c r="F45" s="25"/>
      <c r="G45" s="25"/>
      <c r="H45" s="25"/>
      <c r="I45" s="25"/>
      <c r="J45" s="26"/>
    </row>
    <row r="46" spans="1:10" x14ac:dyDescent="0.25">
      <c r="A46" s="4" t="s">
        <v>4</v>
      </c>
      <c r="B46" s="4" t="s">
        <v>5</v>
      </c>
      <c r="C46" s="18" t="s">
        <v>6</v>
      </c>
      <c r="D46" s="19"/>
      <c r="E46" s="19"/>
      <c r="F46" s="19"/>
      <c r="G46" s="20"/>
      <c r="H46" s="1" t="s">
        <v>7</v>
      </c>
      <c r="I46" s="1" t="s">
        <v>8</v>
      </c>
      <c r="J46" s="1" t="s">
        <v>9</v>
      </c>
    </row>
    <row r="47" spans="1:10" ht="15" customHeight="1" x14ac:dyDescent="0.25">
      <c r="A47" s="30">
        <v>4</v>
      </c>
      <c r="B47" s="32">
        <v>610184</v>
      </c>
      <c r="C47" s="33" t="s">
        <v>10</v>
      </c>
      <c r="D47" s="33"/>
      <c r="E47" s="33"/>
      <c r="F47" s="33"/>
      <c r="G47" s="33"/>
      <c r="H47" s="31">
        <v>6</v>
      </c>
      <c r="I47" s="34">
        <v>428216.43</v>
      </c>
      <c r="J47" s="35">
        <f>I47*H47</f>
        <v>2569298.58</v>
      </c>
    </row>
    <row r="48" spans="1:10" ht="15" customHeight="1" x14ac:dyDescent="0.25">
      <c r="A48" s="31"/>
      <c r="B48" s="32"/>
      <c r="C48" s="33"/>
      <c r="D48" s="33"/>
      <c r="E48" s="33"/>
      <c r="F48" s="33"/>
      <c r="G48" s="33"/>
      <c r="H48" s="31"/>
      <c r="I48" s="32"/>
      <c r="J48" s="35"/>
    </row>
    <row r="49" spans="1:10" ht="15" customHeight="1" x14ac:dyDescent="0.25">
      <c r="A49" s="31"/>
      <c r="B49" s="32"/>
      <c r="C49" s="33"/>
      <c r="D49" s="33"/>
      <c r="E49" s="33"/>
      <c r="F49" s="33"/>
      <c r="G49" s="33"/>
      <c r="H49" s="31"/>
      <c r="I49" s="32"/>
      <c r="J49" s="35"/>
    </row>
    <row r="50" spans="1:10" ht="15" customHeight="1" x14ac:dyDescent="0.25">
      <c r="A50" s="31"/>
      <c r="B50" s="32"/>
      <c r="C50" s="33"/>
      <c r="D50" s="33"/>
      <c r="E50" s="33"/>
      <c r="F50" s="33"/>
      <c r="G50" s="33"/>
      <c r="H50" s="31"/>
      <c r="I50" s="32"/>
      <c r="J50" s="35"/>
    </row>
    <row r="51" spans="1:10" ht="27" customHeight="1" x14ac:dyDescent="0.25">
      <c r="A51" s="31"/>
      <c r="B51" s="32"/>
      <c r="C51" s="33"/>
      <c r="D51" s="33"/>
      <c r="E51" s="33"/>
      <c r="F51" s="33"/>
      <c r="G51" s="33"/>
      <c r="H51" s="31"/>
      <c r="I51" s="32"/>
      <c r="J51" s="35"/>
    </row>
    <row r="52" spans="1:10" ht="15" customHeight="1" x14ac:dyDescent="0.25">
      <c r="A52" s="31"/>
      <c r="B52" s="32"/>
      <c r="C52" s="33"/>
      <c r="D52" s="33"/>
      <c r="E52" s="33"/>
      <c r="F52" s="33"/>
      <c r="G52" s="33"/>
      <c r="H52" s="31"/>
      <c r="I52" s="32"/>
      <c r="J52" s="35"/>
    </row>
    <row r="53" spans="1:10" ht="15" customHeight="1" x14ac:dyDescent="0.25">
      <c r="A53" s="31"/>
      <c r="B53" s="32"/>
      <c r="C53" s="33"/>
      <c r="D53" s="33"/>
      <c r="E53" s="33"/>
      <c r="F53" s="33"/>
      <c r="G53" s="33"/>
      <c r="H53" s="31"/>
      <c r="I53" s="32"/>
      <c r="J53" s="35"/>
    </row>
    <row r="54" spans="1:10" ht="19.5" customHeight="1" x14ac:dyDescent="0.25">
      <c r="A54" s="31"/>
      <c r="B54" s="32"/>
      <c r="C54" s="33"/>
      <c r="D54" s="33"/>
      <c r="E54" s="33"/>
      <c r="F54" s="33"/>
      <c r="G54" s="33"/>
      <c r="H54" s="31"/>
      <c r="I54" s="32"/>
      <c r="J54" s="35"/>
    </row>
    <row r="55" spans="1:10" ht="15" customHeight="1" x14ac:dyDescent="0.25">
      <c r="A55" s="31"/>
      <c r="B55" s="32"/>
      <c r="C55" s="33"/>
      <c r="D55" s="33"/>
      <c r="E55" s="33"/>
      <c r="F55" s="33"/>
      <c r="G55" s="33"/>
      <c r="H55" s="31"/>
      <c r="I55" s="32"/>
      <c r="J55" s="35"/>
    </row>
    <row r="56" spans="1:10" ht="15" customHeight="1" x14ac:dyDescent="0.25">
      <c r="A56" s="31"/>
      <c r="B56" s="32"/>
      <c r="C56" s="33"/>
      <c r="D56" s="33"/>
      <c r="E56" s="33"/>
      <c r="F56" s="33"/>
      <c r="G56" s="33"/>
      <c r="H56" s="31"/>
      <c r="I56" s="32"/>
      <c r="J56" s="35"/>
    </row>
    <row r="57" spans="1:10" ht="39" customHeight="1" x14ac:dyDescent="0.25">
      <c r="A57" s="31"/>
      <c r="B57" s="32"/>
      <c r="C57" s="33"/>
      <c r="D57" s="33"/>
      <c r="E57" s="33"/>
      <c r="F57" s="33"/>
      <c r="G57" s="33"/>
      <c r="H57" s="31"/>
      <c r="I57" s="32"/>
      <c r="J57" s="35"/>
    </row>
    <row r="58" spans="1:10" ht="15.75" x14ac:dyDescent="0.25">
      <c r="A58" s="24" t="s">
        <v>14</v>
      </c>
      <c r="B58" s="25"/>
      <c r="C58" s="25"/>
      <c r="D58" s="25"/>
      <c r="E58" s="25"/>
      <c r="F58" s="25"/>
      <c r="G58" s="25"/>
      <c r="H58" s="25"/>
      <c r="I58" s="25"/>
      <c r="J58" s="26"/>
    </row>
    <row r="59" spans="1:10" x14ac:dyDescent="0.25">
      <c r="A59" s="4" t="s">
        <v>4</v>
      </c>
      <c r="B59" s="4" t="s">
        <v>5</v>
      </c>
      <c r="C59" s="18" t="s">
        <v>6</v>
      </c>
      <c r="D59" s="19"/>
      <c r="E59" s="19"/>
      <c r="F59" s="19"/>
      <c r="G59" s="20"/>
      <c r="H59" s="1" t="s">
        <v>7</v>
      </c>
      <c r="I59" s="1" t="s">
        <v>8</v>
      </c>
      <c r="J59" s="1" t="s">
        <v>9</v>
      </c>
    </row>
    <row r="60" spans="1:10" ht="15" customHeight="1" x14ac:dyDescent="0.25">
      <c r="A60" s="30">
        <v>5</v>
      </c>
      <c r="B60" s="32">
        <v>610184</v>
      </c>
      <c r="C60" s="33" t="s">
        <v>10</v>
      </c>
      <c r="D60" s="33"/>
      <c r="E60" s="33"/>
      <c r="F60" s="33"/>
      <c r="G60" s="33"/>
      <c r="H60" s="31">
        <v>3</v>
      </c>
      <c r="I60" s="34">
        <v>428216.43</v>
      </c>
      <c r="J60" s="35">
        <f>I60*H60</f>
        <v>1284649.29</v>
      </c>
    </row>
    <row r="61" spans="1:10" ht="15" customHeight="1" x14ac:dyDescent="0.25">
      <c r="A61" s="31"/>
      <c r="B61" s="32"/>
      <c r="C61" s="33"/>
      <c r="D61" s="33"/>
      <c r="E61" s="33"/>
      <c r="F61" s="33"/>
      <c r="G61" s="33"/>
      <c r="H61" s="31"/>
      <c r="I61" s="32"/>
      <c r="J61" s="35"/>
    </row>
    <row r="62" spans="1:10" ht="15" customHeight="1" x14ac:dyDescent="0.25">
      <c r="A62" s="31"/>
      <c r="B62" s="32"/>
      <c r="C62" s="33"/>
      <c r="D62" s="33"/>
      <c r="E62" s="33"/>
      <c r="F62" s="33"/>
      <c r="G62" s="33"/>
      <c r="H62" s="31"/>
      <c r="I62" s="32"/>
      <c r="J62" s="35"/>
    </row>
    <row r="63" spans="1:10" ht="15" customHeight="1" x14ac:dyDescent="0.25">
      <c r="A63" s="31"/>
      <c r="B63" s="32"/>
      <c r="C63" s="33"/>
      <c r="D63" s="33"/>
      <c r="E63" s="33"/>
      <c r="F63" s="33"/>
      <c r="G63" s="33"/>
      <c r="H63" s="31"/>
      <c r="I63" s="32"/>
      <c r="J63" s="35"/>
    </row>
    <row r="64" spans="1:10" ht="27" customHeight="1" x14ac:dyDescent="0.25">
      <c r="A64" s="31"/>
      <c r="B64" s="32"/>
      <c r="C64" s="33"/>
      <c r="D64" s="33"/>
      <c r="E64" s="33"/>
      <c r="F64" s="33"/>
      <c r="G64" s="33"/>
      <c r="H64" s="31"/>
      <c r="I64" s="32"/>
      <c r="J64" s="35"/>
    </row>
    <row r="65" spans="1:10" ht="15" customHeight="1" x14ac:dyDescent="0.25">
      <c r="A65" s="31"/>
      <c r="B65" s="32"/>
      <c r="C65" s="33"/>
      <c r="D65" s="33"/>
      <c r="E65" s="33"/>
      <c r="F65" s="33"/>
      <c r="G65" s="33"/>
      <c r="H65" s="31"/>
      <c r="I65" s="32"/>
      <c r="J65" s="35"/>
    </row>
    <row r="66" spans="1:10" ht="15" customHeight="1" x14ac:dyDescent="0.25">
      <c r="A66" s="31"/>
      <c r="B66" s="32"/>
      <c r="C66" s="33"/>
      <c r="D66" s="33"/>
      <c r="E66" s="33"/>
      <c r="F66" s="33"/>
      <c r="G66" s="33"/>
      <c r="H66" s="31"/>
      <c r="I66" s="32"/>
      <c r="J66" s="35"/>
    </row>
    <row r="67" spans="1:10" ht="19.5" customHeight="1" x14ac:dyDescent="0.25">
      <c r="A67" s="31"/>
      <c r="B67" s="32"/>
      <c r="C67" s="33"/>
      <c r="D67" s="33"/>
      <c r="E67" s="33"/>
      <c r="F67" s="33"/>
      <c r="G67" s="33"/>
      <c r="H67" s="31"/>
      <c r="I67" s="32"/>
      <c r="J67" s="35"/>
    </row>
    <row r="68" spans="1:10" ht="15" customHeight="1" x14ac:dyDescent="0.25">
      <c r="A68" s="31"/>
      <c r="B68" s="32"/>
      <c r="C68" s="33"/>
      <c r="D68" s="33"/>
      <c r="E68" s="33"/>
      <c r="F68" s="33"/>
      <c r="G68" s="33"/>
      <c r="H68" s="31"/>
      <c r="I68" s="32"/>
      <c r="J68" s="35"/>
    </row>
    <row r="69" spans="1:10" ht="15" customHeight="1" x14ac:dyDescent="0.25">
      <c r="A69" s="31"/>
      <c r="B69" s="32"/>
      <c r="C69" s="33"/>
      <c r="D69" s="33"/>
      <c r="E69" s="33"/>
      <c r="F69" s="33"/>
      <c r="G69" s="33"/>
      <c r="H69" s="31"/>
      <c r="I69" s="32"/>
      <c r="J69" s="35"/>
    </row>
    <row r="70" spans="1:10" ht="39" customHeight="1" x14ac:dyDescent="0.25">
      <c r="A70" s="31"/>
      <c r="B70" s="32"/>
      <c r="C70" s="33"/>
      <c r="D70" s="33"/>
      <c r="E70" s="33"/>
      <c r="F70" s="33"/>
      <c r="G70" s="33"/>
      <c r="H70" s="31"/>
      <c r="I70" s="32"/>
      <c r="J70" s="35"/>
    </row>
    <row r="71" spans="1:10" ht="15.75" x14ac:dyDescent="0.25">
      <c r="A71" s="24" t="s">
        <v>15</v>
      </c>
      <c r="B71" s="25"/>
      <c r="C71" s="25"/>
      <c r="D71" s="25"/>
      <c r="E71" s="25"/>
      <c r="F71" s="25"/>
      <c r="G71" s="25"/>
      <c r="H71" s="25"/>
      <c r="I71" s="25"/>
      <c r="J71" s="26"/>
    </row>
    <row r="72" spans="1:10" x14ac:dyDescent="0.25">
      <c r="A72" s="4" t="s">
        <v>4</v>
      </c>
      <c r="B72" s="4" t="s">
        <v>5</v>
      </c>
      <c r="C72" s="18" t="s">
        <v>6</v>
      </c>
      <c r="D72" s="19"/>
      <c r="E72" s="19"/>
      <c r="F72" s="19"/>
      <c r="G72" s="20"/>
      <c r="H72" s="1" t="s">
        <v>7</v>
      </c>
      <c r="I72" s="1" t="s">
        <v>8</v>
      </c>
      <c r="J72" s="1" t="s">
        <v>9</v>
      </c>
    </row>
    <row r="73" spans="1:10" ht="15" customHeight="1" x14ac:dyDescent="0.25">
      <c r="A73" s="30">
        <v>6</v>
      </c>
      <c r="B73" s="32">
        <v>610184</v>
      </c>
      <c r="C73" s="33" t="s">
        <v>10</v>
      </c>
      <c r="D73" s="33"/>
      <c r="E73" s="33"/>
      <c r="F73" s="33"/>
      <c r="G73" s="33"/>
      <c r="H73" s="31">
        <v>2</v>
      </c>
      <c r="I73" s="34">
        <v>428216.43</v>
      </c>
      <c r="J73" s="35">
        <f>I73*H73</f>
        <v>856432.86</v>
      </c>
    </row>
    <row r="74" spans="1:10" ht="15" customHeight="1" x14ac:dyDescent="0.25">
      <c r="A74" s="31"/>
      <c r="B74" s="32"/>
      <c r="C74" s="33"/>
      <c r="D74" s="33"/>
      <c r="E74" s="33"/>
      <c r="F74" s="33"/>
      <c r="G74" s="33"/>
      <c r="H74" s="31"/>
      <c r="I74" s="32"/>
      <c r="J74" s="35"/>
    </row>
    <row r="75" spans="1:10" ht="15" customHeight="1" x14ac:dyDescent="0.25">
      <c r="A75" s="31"/>
      <c r="B75" s="32"/>
      <c r="C75" s="33"/>
      <c r="D75" s="33"/>
      <c r="E75" s="33"/>
      <c r="F75" s="33"/>
      <c r="G75" s="33"/>
      <c r="H75" s="31"/>
      <c r="I75" s="32"/>
      <c r="J75" s="35"/>
    </row>
    <row r="76" spans="1:10" ht="15" customHeight="1" x14ac:dyDescent="0.25">
      <c r="A76" s="31"/>
      <c r="B76" s="32"/>
      <c r="C76" s="33"/>
      <c r="D76" s="33"/>
      <c r="E76" s="33"/>
      <c r="F76" s="33"/>
      <c r="G76" s="33"/>
      <c r="H76" s="31"/>
      <c r="I76" s="32"/>
      <c r="J76" s="35"/>
    </row>
    <row r="77" spans="1:10" ht="27" customHeight="1" x14ac:dyDescent="0.25">
      <c r="A77" s="31"/>
      <c r="B77" s="32"/>
      <c r="C77" s="33"/>
      <c r="D77" s="33"/>
      <c r="E77" s="33"/>
      <c r="F77" s="33"/>
      <c r="G77" s="33"/>
      <c r="H77" s="31"/>
      <c r="I77" s="32"/>
      <c r="J77" s="35"/>
    </row>
    <row r="78" spans="1:10" ht="15" customHeight="1" x14ac:dyDescent="0.25">
      <c r="A78" s="31"/>
      <c r="B78" s="32"/>
      <c r="C78" s="33"/>
      <c r="D78" s="33"/>
      <c r="E78" s="33"/>
      <c r="F78" s="33"/>
      <c r="G78" s="33"/>
      <c r="H78" s="31"/>
      <c r="I78" s="32"/>
      <c r="J78" s="35"/>
    </row>
    <row r="79" spans="1:10" ht="15" customHeight="1" x14ac:dyDescent="0.25">
      <c r="A79" s="31"/>
      <c r="B79" s="32"/>
      <c r="C79" s="33"/>
      <c r="D79" s="33"/>
      <c r="E79" s="33"/>
      <c r="F79" s="33"/>
      <c r="G79" s="33"/>
      <c r="H79" s="31"/>
      <c r="I79" s="32"/>
      <c r="J79" s="35"/>
    </row>
    <row r="80" spans="1:10" ht="19.5" customHeight="1" x14ac:dyDescent="0.25">
      <c r="A80" s="31"/>
      <c r="B80" s="32"/>
      <c r="C80" s="33"/>
      <c r="D80" s="33"/>
      <c r="E80" s="33"/>
      <c r="F80" s="33"/>
      <c r="G80" s="33"/>
      <c r="H80" s="31"/>
      <c r="I80" s="32"/>
      <c r="J80" s="35"/>
    </row>
    <row r="81" spans="1:10" ht="15" customHeight="1" x14ac:dyDescent="0.25">
      <c r="A81" s="31"/>
      <c r="B81" s="32"/>
      <c r="C81" s="33"/>
      <c r="D81" s="33"/>
      <c r="E81" s="33"/>
      <c r="F81" s="33"/>
      <c r="G81" s="33"/>
      <c r="H81" s="31"/>
      <c r="I81" s="32"/>
      <c r="J81" s="35"/>
    </row>
    <row r="82" spans="1:10" ht="15" customHeight="1" x14ac:dyDescent="0.25">
      <c r="A82" s="31"/>
      <c r="B82" s="32"/>
      <c r="C82" s="33"/>
      <c r="D82" s="33"/>
      <c r="E82" s="33"/>
      <c r="F82" s="33"/>
      <c r="G82" s="33"/>
      <c r="H82" s="31"/>
      <c r="I82" s="32"/>
      <c r="J82" s="35"/>
    </row>
    <row r="83" spans="1:10" ht="39" customHeight="1" x14ac:dyDescent="0.25">
      <c r="A83" s="31"/>
      <c r="B83" s="32"/>
      <c r="C83" s="33"/>
      <c r="D83" s="33"/>
      <c r="E83" s="33"/>
      <c r="F83" s="33"/>
      <c r="G83" s="33"/>
      <c r="H83" s="31"/>
      <c r="I83" s="32"/>
      <c r="J83" s="35"/>
    </row>
    <row r="84" spans="1:10" ht="15.75" x14ac:dyDescent="0.25">
      <c r="A84" s="36" t="s">
        <v>16</v>
      </c>
      <c r="B84" s="36"/>
      <c r="C84" s="36"/>
      <c r="D84" s="36"/>
      <c r="E84" s="36"/>
      <c r="F84" s="36"/>
      <c r="G84" s="36"/>
      <c r="H84" s="36"/>
      <c r="I84" s="36"/>
      <c r="J84" s="36"/>
    </row>
    <row r="85" spans="1:10" x14ac:dyDescent="0.25">
      <c r="A85" s="4" t="s">
        <v>4</v>
      </c>
      <c r="B85" s="4" t="s">
        <v>5</v>
      </c>
      <c r="C85" s="18" t="s">
        <v>6</v>
      </c>
      <c r="D85" s="19"/>
      <c r="E85" s="19"/>
      <c r="F85" s="19"/>
      <c r="G85" s="20"/>
      <c r="H85" s="1" t="s">
        <v>7</v>
      </c>
      <c r="I85" s="1" t="s">
        <v>8</v>
      </c>
      <c r="J85" s="1" t="s">
        <v>9</v>
      </c>
    </row>
    <row r="86" spans="1:10" ht="15" customHeight="1" x14ac:dyDescent="0.25">
      <c r="A86" s="30">
        <v>7</v>
      </c>
      <c r="B86" s="32">
        <v>610184</v>
      </c>
      <c r="C86" s="33" t="s">
        <v>10</v>
      </c>
      <c r="D86" s="33"/>
      <c r="E86" s="33"/>
      <c r="F86" s="33"/>
      <c r="G86" s="33"/>
      <c r="H86" s="31">
        <v>6</v>
      </c>
      <c r="I86" s="34">
        <v>428216.43</v>
      </c>
      <c r="J86" s="35">
        <f>I86*H86</f>
        <v>2569298.58</v>
      </c>
    </row>
    <row r="87" spans="1:10" ht="27" customHeight="1" x14ac:dyDescent="0.25">
      <c r="A87" s="31"/>
      <c r="B87" s="32"/>
      <c r="C87" s="33"/>
      <c r="D87" s="33"/>
      <c r="E87" s="33"/>
      <c r="F87" s="33"/>
      <c r="G87" s="33"/>
      <c r="H87" s="31"/>
      <c r="I87" s="32"/>
      <c r="J87" s="35"/>
    </row>
    <row r="88" spans="1:10" ht="27" customHeight="1" x14ac:dyDescent="0.25">
      <c r="A88" s="31"/>
      <c r="B88" s="32"/>
      <c r="C88" s="33"/>
      <c r="D88" s="33"/>
      <c r="E88" s="33"/>
      <c r="F88" s="33"/>
      <c r="G88" s="33"/>
      <c r="H88" s="31"/>
      <c r="I88" s="32"/>
      <c r="J88" s="35"/>
    </row>
    <row r="89" spans="1:10" ht="15" customHeight="1" x14ac:dyDescent="0.25">
      <c r="A89" s="31"/>
      <c r="B89" s="32"/>
      <c r="C89" s="33"/>
      <c r="D89" s="33"/>
      <c r="E89" s="33"/>
      <c r="F89" s="33"/>
      <c r="G89" s="33"/>
      <c r="H89" s="31"/>
      <c r="I89" s="32"/>
      <c r="J89" s="35"/>
    </row>
    <row r="90" spans="1:10" ht="15" customHeight="1" x14ac:dyDescent="0.25">
      <c r="A90" s="31"/>
      <c r="B90" s="32"/>
      <c r="C90" s="33"/>
      <c r="D90" s="33"/>
      <c r="E90" s="33"/>
      <c r="F90" s="33"/>
      <c r="G90" s="33"/>
      <c r="H90" s="31"/>
      <c r="I90" s="32"/>
      <c r="J90" s="35"/>
    </row>
    <row r="91" spans="1:10" ht="15" customHeight="1" x14ac:dyDescent="0.25">
      <c r="A91" s="31"/>
      <c r="B91" s="32"/>
      <c r="C91" s="33"/>
      <c r="D91" s="33"/>
      <c r="E91" s="33"/>
      <c r="F91" s="33"/>
      <c r="G91" s="33"/>
      <c r="H91" s="31"/>
      <c r="I91" s="32"/>
      <c r="J91" s="35"/>
    </row>
    <row r="92" spans="1:10" ht="15" customHeight="1" x14ac:dyDescent="0.25">
      <c r="A92" s="31"/>
      <c r="B92" s="32"/>
      <c r="C92" s="33"/>
      <c r="D92" s="33"/>
      <c r="E92" s="33"/>
      <c r="F92" s="33"/>
      <c r="G92" s="33"/>
      <c r="H92" s="31"/>
      <c r="I92" s="32"/>
      <c r="J92" s="35"/>
    </row>
    <row r="93" spans="1:10" ht="15" customHeight="1" x14ac:dyDescent="0.25">
      <c r="A93" s="31"/>
      <c r="B93" s="32"/>
      <c r="C93" s="33"/>
      <c r="D93" s="33"/>
      <c r="E93" s="33"/>
      <c r="F93" s="33"/>
      <c r="G93" s="33"/>
      <c r="H93" s="31"/>
      <c r="I93" s="32"/>
      <c r="J93" s="35"/>
    </row>
    <row r="94" spans="1:10" ht="15" customHeight="1" x14ac:dyDescent="0.25">
      <c r="A94" s="31"/>
      <c r="B94" s="32"/>
      <c r="C94" s="33"/>
      <c r="D94" s="33"/>
      <c r="E94" s="33"/>
      <c r="F94" s="33"/>
      <c r="G94" s="33"/>
      <c r="H94" s="31"/>
      <c r="I94" s="32"/>
      <c r="J94" s="35"/>
    </row>
    <row r="95" spans="1:10" ht="13.5" customHeight="1" x14ac:dyDescent="0.25">
      <c r="A95" s="31"/>
      <c r="B95" s="32"/>
      <c r="C95" s="33"/>
      <c r="D95" s="33"/>
      <c r="E95" s="33"/>
      <c r="F95" s="33"/>
      <c r="G95" s="33"/>
      <c r="H95" s="31"/>
      <c r="I95" s="32"/>
      <c r="J95" s="35"/>
    </row>
    <row r="96" spans="1:10" ht="39" customHeight="1" x14ac:dyDescent="0.25">
      <c r="A96" s="31"/>
      <c r="B96" s="32"/>
      <c r="C96" s="33"/>
      <c r="D96" s="33"/>
      <c r="E96" s="33"/>
      <c r="F96" s="33"/>
      <c r="G96" s="33"/>
      <c r="H96" s="31"/>
      <c r="I96" s="32"/>
      <c r="J96" s="35"/>
    </row>
    <row r="97" spans="1:10" ht="15" customHeight="1" x14ac:dyDescent="0.25">
      <c r="A97" s="24" t="s">
        <v>17</v>
      </c>
      <c r="B97" s="25"/>
      <c r="C97" s="25"/>
      <c r="D97" s="25"/>
      <c r="E97" s="25"/>
      <c r="F97" s="25"/>
      <c r="G97" s="25"/>
      <c r="H97" s="25"/>
      <c r="I97" s="25"/>
      <c r="J97" s="26"/>
    </row>
    <row r="98" spans="1:10" x14ac:dyDescent="0.25">
      <c r="A98" s="4" t="s">
        <v>4</v>
      </c>
      <c r="B98" s="4" t="s">
        <v>5</v>
      </c>
      <c r="C98" s="18" t="s">
        <v>6</v>
      </c>
      <c r="D98" s="19"/>
      <c r="E98" s="19"/>
      <c r="F98" s="19"/>
      <c r="G98" s="20"/>
      <c r="H98" s="1" t="s">
        <v>7</v>
      </c>
      <c r="I98" s="1" t="s">
        <v>8</v>
      </c>
      <c r="J98" s="1" t="s">
        <v>9</v>
      </c>
    </row>
    <row r="99" spans="1:10" ht="15" customHeight="1" x14ac:dyDescent="0.25">
      <c r="A99" s="30">
        <v>8</v>
      </c>
      <c r="B99" s="32">
        <v>610184</v>
      </c>
      <c r="C99" s="33" t="s">
        <v>10</v>
      </c>
      <c r="D99" s="33"/>
      <c r="E99" s="33"/>
      <c r="F99" s="33"/>
      <c r="G99" s="33"/>
      <c r="H99" s="31">
        <v>8</v>
      </c>
      <c r="I99" s="34">
        <v>428216.43</v>
      </c>
      <c r="J99" s="35">
        <f>I99*H99</f>
        <v>3425731.44</v>
      </c>
    </row>
    <row r="100" spans="1:10" ht="15" customHeight="1" x14ac:dyDescent="0.25">
      <c r="A100" s="31"/>
      <c r="B100" s="32"/>
      <c r="C100" s="33"/>
      <c r="D100" s="33"/>
      <c r="E100" s="33"/>
      <c r="F100" s="33"/>
      <c r="G100" s="33"/>
      <c r="H100" s="31"/>
      <c r="I100" s="32"/>
      <c r="J100" s="35"/>
    </row>
    <row r="101" spans="1:10" ht="15" customHeight="1" x14ac:dyDescent="0.25">
      <c r="A101" s="31"/>
      <c r="B101" s="32"/>
      <c r="C101" s="33"/>
      <c r="D101" s="33"/>
      <c r="E101" s="33"/>
      <c r="F101" s="33"/>
      <c r="G101" s="33"/>
      <c r="H101" s="31"/>
      <c r="I101" s="32"/>
      <c r="J101" s="35"/>
    </row>
    <row r="102" spans="1:10" ht="15" customHeight="1" x14ac:dyDescent="0.25">
      <c r="A102" s="31"/>
      <c r="B102" s="32"/>
      <c r="C102" s="33"/>
      <c r="D102" s="33"/>
      <c r="E102" s="33"/>
      <c r="F102" s="33"/>
      <c r="G102" s="33"/>
      <c r="H102" s="31"/>
      <c r="I102" s="32"/>
      <c r="J102" s="35"/>
    </row>
    <row r="103" spans="1:10" ht="15" customHeight="1" x14ac:dyDescent="0.25">
      <c r="A103" s="31"/>
      <c r="B103" s="32"/>
      <c r="C103" s="33"/>
      <c r="D103" s="33"/>
      <c r="E103" s="33"/>
      <c r="F103" s="33"/>
      <c r="G103" s="33"/>
      <c r="H103" s="31"/>
      <c r="I103" s="32"/>
      <c r="J103" s="35"/>
    </row>
    <row r="104" spans="1:10" ht="15" customHeight="1" x14ac:dyDescent="0.25">
      <c r="A104" s="31"/>
      <c r="B104" s="32"/>
      <c r="C104" s="33"/>
      <c r="D104" s="33"/>
      <c r="E104" s="33"/>
      <c r="F104" s="33"/>
      <c r="G104" s="33"/>
      <c r="H104" s="31"/>
      <c r="I104" s="32"/>
      <c r="J104" s="35"/>
    </row>
    <row r="105" spans="1:10" ht="27" customHeight="1" x14ac:dyDescent="0.25">
      <c r="A105" s="31"/>
      <c r="B105" s="32"/>
      <c r="C105" s="33"/>
      <c r="D105" s="33"/>
      <c r="E105" s="33"/>
      <c r="F105" s="33"/>
      <c r="G105" s="33"/>
      <c r="H105" s="31"/>
      <c r="I105" s="32"/>
      <c r="J105" s="35"/>
    </row>
    <row r="106" spans="1:10" ht="19.5" customHeight="1" x14ac:dyDescent="0.25">
      <c r="A106" s="31"/>
      <c r="B106" s="32"/>
      <c r="C106" s="33"/>
      <c r="D106" s="33"/>
      <c r="E106" s="33"/>
      <c r="F106" s="33"/>
      <c r="G106" s="33"/>
      <c r="H106" s="31"/>
      <c r="I106" s="32"/>
      <c r="J106" s="35"/>
    </row>
    <row r="107" spans="1:10" ht="27" customHeight="1" x14ac:dyDescent="0.25">
      <c r="A107" s="31"/>
      <c r="B107" s="32"/>
      <c r="C107" s="33"/>
      <c r="D107" s="33"/>
      <c r="E107" s="33"/>
      <c r="F107" s="33"/>
      <c r="G107" s="33"/>
      <c r="H107" s="31"/>
      <c r="I107" s="32"/>
      <c r="J107" s="35"/>
    </row>
    <row r="108" spans="1:10" ht="13.5" customHeight="1" x14ac:dyDescent="0.25">
      <c r="A108" s="31"/>
      <c r="B108" s="32"/>
      <c r="C108" s="33"/>
      <c r="D108" s="33"/>
      <c r="E108" s="33"/>
      <c r="F108" s="33"/>
      <c r="G108" s="33"/>
      <c r="H108" s="31"/>
      <c r="I108" s="32"/>
      <c r="J108" s="35"/>
    </row>
    <row r="109" spans="1:10" ht="39" customHeight="1" x14ac:dyDescent="0.25">
      <c r="A109" s="31"/>
      <c r="B109" s="32"/>
      <c r="C109" s="33"/>
      <c r="D109" s="33"/>
      <c r="E109" s="33"/>
      <c r="F109" s="33"/>
      <c r="G109" s="33"/>
      <c r="H109" s="31"/>
      <c r="I109" s="32"/>
      <c r="J109" s="35"/>
    </row>
    <row r="110" spans="1:10" ht="15.75" x14ac:dyDescent="0.25">
      <c r="A110" s="24" t="s">
        <v>18</v>
      </c>
      <c r="B110" s="25"/>
      <c r="C110" s="25"/>
      <c r="D110" s="25"/>
      <c r="E110" s="25"/>
      <c r="F110" s="25"/>
      <c r="G110" s="25"/>
      <c r="H110" s="25"/>
      <c r="I110" s="25"/>
      <c r="J110" s="26"/>
    </row>
    <row r="111" spans="1:10" x14ac:dyDescent="0.25">
      <c r="A111" s="4" t="s">
        <v>4</v>
      </c>
      <c r="B111" s="4" t="s">
        <v>5</v>
      </c>
      <c r="C111" s="18" t="s">
        <v>6</v>
      </c>
      <c r="D111" s="19"/>
      <c r="E111" s="19"/>
      <c r="F111" s="19"/>
      <c r="G111" s="20"/>
      <c r="H111" s="1" t="s">
        <v>7</v>
      </c>
      <c r="I111" s="1" t="s">
        <v>8</v>
      </c>
      <c r="J111" s="1" t="s">
        <v>9</v>
      </c>
    </row>
    <row r="112" spans="1:10" ht="15" customHeight="1" x14ac:dyDescent="0.25">
      <c r="A112" s="30">
        <v>9</v>
      </c>
      <c r="B112" s="32">
        <v>610184</v>
      </c>
      <c r="C112" s="33" t="s">
        <v>10</v>
      </c>
      <c r="D112" s="33"/>
      <c r="E112" s="33"/>
      <c r="F112" s="33"/>
      <c r="G112" s="33"/>
      <c r="H112" s="31">
        <v>4</v>
      </c>
      <c r="I112" s="34">
        <v>428216.43</v>
      </c>
      <c r="J112" s="35">
        <f>I112*H112</f>
        <v>1712865.72</v>
      </c>
    </row>
    <row r="113" spans="1:10" ht="15" customHeight="1" x14ac:dyDescent="0.25">
      <c r="A113" s="31"/>
      <c r="B113" s="32"/>
      <c r="C113" s="33"/>
      <c r="D113" s="33"/>
      <c r="E113" s="33"/>
      <c r="F113" s="33"/>
      <c r="G113" s="33"/>
      <c r="H113" s="31"/>
      <c r="I113" s="32"/>
      <c r="J113" s="35"/>
    </row>
    <row r="114" spans="1:10" ht="15" customHeight="1" x14ac:dyDescent="0.25">
      <c r="A114" s="31"/>
      <c r="B114" s="32"/>
      <c r="C114" s="33"/>
      <c r="D114" s="33"/>
      <c r="E114" s="33"/>
      <c r="F114" s="33"/>
      <c r="G114" s="33"/>
      <c r="H114" s="31"/>
      <c r="I114" s="32"/>
      <c r="J114" s="35"/>
    </row>
    <row r="115" spans="1:10" ht="15" customHeight="1" x14ac:dyDescent="0.25">
      <c r="A115" s="31"/>
      <c r="B115" s="32"/>
      <c r="C115" s="33"/>
      <c r="D115" s="33"/>
      <c r="E115" s="33"/>
      <c r="F115" s="33"/>
      <c r="G115" s="33"/>
      <c r="H115" s="31"/>
      <c r="I115" s="32"/>
      <c r="J115" s="35"/>
    </row>
    <row r="116" spans="1:10" ht="15" customHeight="1" x14ac:dyDescent="0.25">
      <c r="A116" s="31"/>
      <c r="B116" s="32"/>
      <c r="C116" s="33"/>
      <c r="D116" s="33"/>
      <c r="E116" s="33"/>
      <c r="F116" s="33"/>
      <c r="G116" s="33"/>
      <c r="H116" s="31"/>
      <c r="I116" s="32"/>
      <c r="J116" s="35"/>
    </row>
    <row r="117" spans="1:10" ht="32.25" customHeight="1" x14ac:dyDescent="0.25">
      <c r="A117" s="31"/>
      <c r="B117" s="32"/>
      <c r="C117" s="33"/>
      <c r="D117" s="33"/>
      <c r="E117" s="33"/>
      <c r="F117" s="33"/>
      <c r="G117" s="33"/>
      <c r="H117" s="31"/>
      <c r="I117" s="32"/>
      <c r="J117" s="35"/>
    </row>
    <row r="118" spans="1:10" ht="15" customHeight="1" x14ac:dyDescent="0.25">
      <c r="A118" s="31"/>
      <c r="B118" s="32"/>
      <c r="C118" s="33"/>
      <c r="D118" s="33"/>
      <c r="E118" s="33"/>
      <c r="F118" s="33"/>
      <c r="G118" s="33"/>
      <c r="H118" s="31"/>
      <c r="I118" s="32"/>
      <c r="J118" s="35"/>
    </row>
    <row r="119" spans="1:10" ht="15" customHeight="1" x14ac:dyDescent="0.25">
      <c r="A119" s="31"/>
      <c r="B119" s="32"/>
      <c r="C119" s="33"/>
      <c r="D119" s="33"/>
      <c r="E119" s="33"/>
      <c r="F119" s="33"/>
      <c r="G119" s="33"/>
      <c r="H119" s="31"/>
      <c r="I119" s="32"/>
      <c r="J119" s="35"/>
    </row>
    <row r="120" spans="1:10" ht="15" customHeight="1" x14ac:dyDescent="0.25">
      <c r="A120" s="31"/>
      <c r="B120" s="32"/>
      <c r="C120" s="33"/>
      <c r="D120" s="33"/>
      <c r="E120" s="33"/>
      <c r="F120" s="33"/>
      <c r="G120" s="33"/>
      <c r="H120" s="31"/>
      <c r="I120" s="32"/>
      <c r="J120" s="35"/>
    </row>
    <row r="121" spans="1:10" ht="13.5" customHeight="1" x14ac:dyDescent="0.25">
      <c r="A121" s="31"/>
      <c r="B121" s="32"/>
      <c r="C121" s="33"/>
      <c r="D121" s="33"/>
      <c r="E121" s="33"/>
      <c r="F121" s="33"/>
      <c r="G121" s="33"/>
      <c r="H121" s="31"/>
      <c r="I121" s="32"/>
      <c r="J121" s="35"/>
    </row>
    <row r="122" spans="1:10" ht="39" customHeight="1" x14ac:dyDescent="0.25">
      <c r="A122" s="31"/>
      <c r="B122" s="32"/>
      <c r="C122" s="33"/>
      <c r="D122" s="33"/>
      <c r="E122" s="33"/>
      <c r="F122" s="33"/>
      <c r="G122" s="33"/>
      <c r="H122" s="31"/>
      <c r="I122" s="32"/>
      <c r="J122" s="35"/>
    </row>
    <row r="123" spans="1:10" ht="15.75" x14ac:dyDescent="0.25">
      <c r="A123" s="36" t="s">
        <v>19</v>
      </c>
      <c r="B123" s="36"/>
      <c r="C123" s="36"/>
      <c r="D123" s="36"/>
      <c r="E123" s="36"/>
      <c r="F123" s="36"/>
      <c r="G123" s="36"/>
      <c r="H123" s="36"/>
      <c r="I123" s="36"/>
      <c r="J123" s="36"/>
    </row>
    <row r="124" spans="1:10" x14ac:dyDescent="0.25">
      <c r="A124" s="2" t="s">
        <v>4</v>
      </c>
      <c r="B124" s="2" t="s">
        <v>5</v>
      </c>
      <c r="C124" s="37" t="s">
        <v>6</v>
      </c>
      <c r="D124" s="37"/>
      <c r="E124" s="37"/>
      <c r="F124" s="37"/>
      <c r="G124" s="37"/>
      <c r="H124" s="3" t="s">
        <v>7</v>
      </c>
      <c r="I124" s="3" t="s">
        <v>8</v>
      </c>
      <c r="J124" s="3" t="s">
        <v>9</v>
      </c>
    </row>
    <row r="125" spans="1:10" ht="15" customHeight="1" x14ac:dyDescent="0.25">
      <c r="A125" s="30">
        <v>10</v>
      </c>
      <c r="B125" s="32">
        <v>610184</v>
      </c>
      <c r="C125" s="33" t="s">
        <v>10</v>
      </c>
      <c r="D125" s="33"/>
      <c r="E125" s="33"/>
      <c r="F125" s="33"/>
      <c r="G125" s="33"/>
      <c r="H125" s="31">
        <v>4</v>
      </c>
      <c r="I125" s="34">
        <v>428216.43</v>
      </c>
      <c r="J125" s="35">
        <f>I125*H125</f>
        <v>1712865.72</v>
      </c>
    </row>
    <row r="126" spans="1:10" ht="15" customHeight="1" x14ac:dyDescent="0.25">
      <c r="A126" s="31"/>
      <c r="B126" s="32"/>
      <c r="C126" s="33"/>
      <c r="D126" s="33"/>
      <c r="E126" s="33"/>
      <c r="F126" s="33"/>
      <c r="G126" s="33"/>
      <c r="H126" s="31"/>
      <c r="I126" s="32"/>
      <c r="J126" s="35"/>
    </row>
    <row r="127" spans="1:10" ht="15" customHeight="1" x14ac:dyDescent="0.25">
      <c r="A127" s="31"/>
      <c r="B127" s="32"/>
      <c r="C127" s="33"/>
      <c r="D127" s="33"/>
      <c r="E127" s="33"/>
      <c r="F127" s="33"/>
      <c r="G127" s="33"/>
      <c r="H127" s="31"/>
      <c r="I127" s="32"/>
      <c r="J127" s="35"/>
    </row>
    <row r="128" spans="1:10" ht="27" customHeight="1" x14ac:dyDescent="0.25">
      <c r="A128" s="31"/>
      <c r="B128" s="32"/>
      <c r="C128" s="33"/>
      <c r="D128" s="33"/>
      <c r="E128" s="33"/>
      <c r="F128" s="33"/>
      <c r="G128" s="33"/>
      <c r="H128" s="31"/>
      <c r="I128" s="32"/>
      <c r="J128" s="35"/>
    </row>
    <row r="129" spans="1:10" ht="15" customHeight="1" x14ac:dyDescent="0.25">
      <c r="A129" s="31"/>
      <c r="B129" s="32"/>
      <c r="C129" s="33"/>
      <c r="D129" s="33"/>
      <c r="E129" s="33"/>
      <c r="F129" s="33"/>
      <c r="G129" s="33"/>
      <c r="H129" s="31"/>
      <c r="I129" s="32"/>
      <c r="J129" s="35"/>
    </row>
    <row r="130" spans="1:10" ht="15" customHeight="1" x14ac:dyDescent="0.25">
      <c r="A130" s="31"/>
      <c r="B130" s="32"/>
      <c r="C130" s="33"/>
      <c r="D130" s="33"/>
      <c r="E130" s="33"/>
      <c r="F130" s="33"/>
      <c r="G130" s="33"/>
      <c r="H130" s="31"/>
      <c r="I130" s="32"/>
      <c r="J130" s="35"/>
    </row>
    <row r="131" spans="1:10" ht="15" customHeight="1" x14ac:dyDescent="0.25">
      <c r="A131" s="31"/>
      <c r="B131" s="32"/>
      <c r="C131" s="33"/>
      <c r="D131" s="33"/>
      <c r="E131" s="33"/>
      <c r="F131" s="33"/>
      <c r="G131" s="33"/>
      <c r="H131" s="31"/>
      <c r="I131" s="32"/>
      <c r="J131" s="35"/>
    </row>
    <row r="132" spans="1:10" ht="19.5" customHeight="1" x14ac:dyDescent="0.25">
      <c r="A132" s="31"/>
      <c r="B132" s="32"/>
      <c r="C132" s="33"/>
      <c r="D132" s="33"/>
      <c r="E132" s="33"/>
      <c r="F132" s="33"/>
      <c r="G132" s="33"/>
      <c r="H132" s="31"/>
      <c r="I132" s="32"/>
      <c r="J132" s="35"/>
    </row>
    <row r="133" spans="1:10" ht="27" customHeight="1" x14ac:dyDescent="0.25">
      <c r="A133" s="31"/>
      <c r="B133" s="32"/>
      <c r="C133" s="33"/>
      <c r="D133" s="33"/>
      <c r="E133" s="33"/>
      <c r="F133" s="33"/>
      <c r="G133" s="33"/>
      <c r="H133" s="31"/>
      <c r="I133" s="32"/>
      <c r="J133" s="35"/>
    </row>
    <row r="134" spans="1:10" ht="13.5" customHeight="1" x14ac:dyDescent="0.25">
      <c r="A134" s="31"/>
      <c r="B134" s="32"/>
      <c r="C134" s="33"/>
      <c r="D134" s="33"/>
      <c r="E134" s="33"/>
      <c r="F134" s="33"/>
      <c r="G134" s="33"/>
      <c r="H134" s="31"/>
      <c r="I134" s="32"/>
      <c r="J134" s="35"/>
    </row>
    <row r="135" spans="1:10" ht="39" customHeight="1" thickBot="1" x14ac:dyDescent="0.3">
      <c r="A135" s="31"/>
      <c r="B135" s="32"/>
      <c r="C135" s="33"/>
      <c r="D135" s="33"/>
      <c r="E135" s="33"/>
      <c r="F135" s="33"/>
      <c r="G135" s="33"/>
      <c r="H135" s="31"/>
      <c r="I135" s="32"/>
      <c r="J135" s="35"/>
    </row>
    <row r="136" spans="1:10" ht="9.9499999999999993" customHeight="1" thickBot="1" x14ac:dyDescent="0.3">
      <c r="A136" s="38"/>
      <c r="B136" s="39"/>
      <c r="C136" s="39"/>
      <c r="D136" s="39"/>
      <c r="E136" s="39"/>
      <c r="F136" s="39"/>
      <c r="G136" s="39"/>
      <c r="H136" s="39"/>
      <c r="I136" s="39"/>
      <c r="J136" s="40"/>
    </row>
    <row r="137" spans="1:10" ht="24" thickBot="1" x14ac:dyDescent="0.3">
      <c r="A137" s="41" t="s">
        <v>20</v>
      </c>
      <c r="B137" s="42"/>
      <c r="C137" s="42"/>
      <c r="D137" s="42"/>
      <c r="E137" s="42"/>
      <c r="F137" s="42"/>
      <c r="G137" s="43"/>
      <c r="H137" s="8">
        <f>SUM(H8,H21,H34,H47,H60,H73,H86,H99,H112,H125)</f>
        <v>49</v>
      </c>
      <c r="I137" s="44">
        <f>SUM(J8,J21,J34,J47,J60,J73,J86,J99,J112,J125)</f>
        <v>20982605.069999997</v>
      </c>
      <c r="J137" s="45"/>
    </row>
  </sheetData>
  <mergeCells count="86">
    <mergeCell ref="A136:J136"/>
    <mergeCell ref="A137:G137"/>
    <mergeCell ref="I137:J137"/>
    <mergeCell ref="A125:A135"/>
    <mergeCell ref="B125:B135"/>
    <mergeCell ref="C125:G135"/>
    <mergeCell ref="H125:H135"/>
    <mergeCell ref="I125:I135"/>
    <mergeCell ref="J125:J135"/>
    <mergeCell ref="A123:J123"/>
    <mergeCell ref="C124:G124"/>
    <mergeCell ref="A112:A122"/>
    <mergeCell ref="B112:B122"/>
    <mergeCell ref="C112:G122"/>
    <mergeCell ref="H112:H122"/>
    <mergeCell ref="I112:I122"/>
    <mergeCell ref="J112:J122"/>
    <mergeCell ref="A110:J110"/>
    <mergeCell ref="C111:G111"/>
    <mergeCell ref="A99:A109"/>
    <mergeCell ref="B99:B109"/>
    <mergeCell ref="C99:G109"/>
    <mergeCell ref="H99:H109"/>
    <mergeCell ref="I99:I109"/>
    <mergeCell ref="J99:J109"/>
    <mergeCell ref="A97:J97"/>
    <mergeCell ref="C98:G98"/>
    <mergeCell ref="A86:A96"/>
    <mergeCell ref="B86:B96"/>
    <mergeCell ref="C86:G96"/>
    <mergeCell ref="H86:H96"/>
    <mergeCell ref="I86:I96"/>
    <mergeCell ref="J86:J96"/>
    <mergeCell ref="A84:J84"/>
    <mergeCell ref="C85:G85"/>
    <mergeCell ref="A73:A83"/>
    <mergeCell ref="B73:B83"/>
    <mergeCell ref="C73:G83"/>
    <mergeCell ref="H73:H83"/>
    <mergeCell ref="I73:I83"/>
    <mergeCell ref="J73:J83"/>
    <mergeCell ref="A71:J71"/>
    <mergeCell ref="C72:G72"/>
    <mergeCell ref="A60:A70"/>
    <mergeCell ref="B60:B70"/>
    <mergeCell ref="C60:G70"/>
    <mergeCell ref="H60:H70"/>
    <mergeCell ref="I60:I70"/>
    <mergeCell ref="J60:J70"/>
    <mergeCell ref="A58:J58"/>
    <mergeCell ref="C59:G59"/>
    <mergeCell ref="A47:A57"/>
    <mergeCell ref="B47:B57"/>
    <mergeCell ref="C47:G57"/>
    <mergeCell ref="H47:H57"/>
    <mergeCell ref="I47:I57"/>
    <mergeCell ref="J47:J57"/>
    <mergeCell ref="A45:J45"/>
    <mergeCell ref="C46:G46"/>
    <mergeCell ref="A34:A44"/>
    <mergeCell ref="B34:B44"/>
    <mergeCell ref="C34:G44"/>
    <mergeCell ref="H34:H44"/>
    <mergeCell ref="I34:I44"/>
    <mergeCell ref="J34:J44"/>
    <mergeCell ref="A32:J32"/>
    <mergeCell ref="C33:G33"/>
    <mergeCell ref="A21:A31"/>
    <mergeCell ref="B21:B31"/>
    <mergeCell ref="C21:G31"/>
    <mergeCell ref="H21:H31"/>
    <mergeCell ref="I21:I31"/>
    <mergeCell ref="J21:J31"/>
    <mergeCell ref="A19:J19"/>
    <mergeCell ref="C20:G20"/>
    <mergeCell ref="A8:A18"/>
    <mergeCell ref="B8:B18"/>
    <mergeCell ref="C8:G18"/>
    <mergeCell ref="H8:H18"/>
    <mergeCell ref="I8:I18"/>
    <mergeCell ref="J8:J18"/>
    <mergeCell ref="A1:J2"/>
    <mergeCell ref="A3:J3"/>
    <mergeCell ref="A4:J5"/>
    <mergeCell ref="A6:J6"/>
    <mergeCell ref="C7:G7"/>
  </mergeCells>
  <printOptions horizontalCentered="1"/>
  <pageMargins left="0.51181102362204722" right="0.51181102362204722" top="0.78740157480314965" bottom="0.78740157480314965" header="0.31496062992125984" footer="0.31496062992125984"/>
  <pageSetup paperSize="9" scale="62" fitToHeight="0" orientation="portrait" r:id="rId1"/>
  <rowBreaks count="2" manualBreakCount="2">
    <brk id="44" max="16383" man="1"/>
    <brk id="9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20"/>
  <sheetViews>
    <sheetView view="pageBreakPreview" topLeftCell="A118" zoomScale="115" zoomScaleNormal="55" zoomScaleSheetLayoutView="115" workbookViewId="0">
      <selection activeCell="B3" sqref="B3:B13"/>
    </sheetView>
  </sheetViews>
  <sheetFormatPr defaultRowHeight="15" x14ac:dyDescent="0.25"/>
  <cols>
    <col min="1" max="1" width="5.28515625" bestFit="1" customWidth="1"/>
    <col min="2" max="2" width="8.42578125" bestFit="1" customWidth="1"/>
    <col min="7" max="7" width="28.7109375" customWidth="1"/>
    <col min="8" max="8" width="5.85546875" customWidth="1"/>
    <col min="9" max="9" width="17.85546875" bestFit="1" customWidth="1"/>
    <col min="10" max="10" width="17.7109375" customWidth="1"/>
  </cols>
  <sheetData>
    <row r="1" spans="1:10" ht="15.75" x14ac:dyDescent="0.25">
      <c r="A1" s="24" t="s">
        <v>3</v>
      </c>
      <c r="B1" s="25"/>
      <c r="C1" s="25"/>
      <c r="D1" s="25"/>
      <c r="E1" s="25"/>
      <c r="F1" s="25"/>
      <c r="G1" s="25"/>
      <c r="H1" s="25"/>
      <c r="I1" s="25"/>
      <c r="J1" s="26"/>
    </row>
    <row r="2" spans="1:10" ht="15" customHeight="1" x14ac:dyDescent="0.25">
      <c r="A2" s="5" t="s">
        <v>4</v>
      </c>
      <c r="B2" s="5" t="s">
        <v>5</v>
      </c>
      <c r="C2" s="27" t="s">
        <v>6</v>
      </c>
      <c r="D2" s="28"/>
      <c r="E2" s="28"/>
      <c r="F2" s="28"/>
      <c r="G2" s="29"/>
      <c r="H2" s="6" t="s">
        <v>7</v>
      </c>
      <c r="I2" s="6" t="s">
        <v>8</v>
      </c>
      <c r="J2" s="6" t="s">
        <v>9</v>
      </c>
    </row>
    <row r="3" spans="1:10" ht="15" customHeight="1" x14ac:dyDescent="0.25">
      <c r="A3" s="30">
        <v>11</v>
      </c>
      <c r="B3" s="32">
        <v>466030</v>
      </c>
      <c r="C3" s="33" t="s">
        <v>21</v>
      </c>
      <c r="D3" s="33"/>
      <c r="E3" s="33"/>
      <c r="F3" s="33"/>
      <c r="G3" s="33"/>
      <c r="H3" s="31">
        <v>2</v>
      </c>
      <c r="I3" s="34">
        <v>881685.92</v>
      </c>
      <c r="J3" s="35">
        <f>I3*H3</f>
        <v>1763371.84</v>
      </c>
    </row>
    <row r="4" spans="1:10" ht="15" customHeight="1" x14ac:dyDescent="0.25">
      <c r="A4" s="31"/>
      <c r="B4" s="32"/>
      <c r="C4" s="33"/>
      <c r="D4" s="33"/>
      <c r="E4" s="33"/>
      <c r="F4" s="33"/>
      <c r="G4" s="33"/>
      <c r="H4" s="31"/>
      <c r="I4" s="32"/>
      <c r="J4" s="35"/>
    </row>
    <row r="5" spans="1:10" ht="15" customHeight="1" x14ac:dyDescent="0.25">
      <c r="A5" s="31"/>
      <c r="B5" s="32"/>
      <c r="C5" s="33"/>
      <c r="D5" s="33"/>
      <c r="E5" s="33"/>
      <c r="F5" s="33"/>
      <c r="G5" s="33"/>
      <c r="H5" s="31"/>
      <c r="I5" s="32"/>
      <c r="J5" s="35"/>
    </row>
    <row r="6" spans="1:10" ht="15" customHeight="1" x14ac:dyDescent="0.25">
      <c r="A6" s="31"/>
      <c r="B6" s="32"/>
      <c r="C6" s="33"/>
      <c r="D6" s="33"/>
      <c r="E6" s="33"/>
      <c r="F6" s="33"/>
      <c r="G6" s="33"/>
      <c r="H6" s="31"/>
      <c r="I6" s="32"/>
      <c r="J6" s="35"/>
    </row>
    <row r="7" spans="1:10" ht="15" customHeight="1" x14ac:dyDescent="0.25">
      <c r="A7" s="31"/>
      <c r="B7" s="32"/>
      <c r="C7" s="33"/>
      <c r="D7" s="33"/>
      <c r="E7" s="33"/>
      <c r="F7" s="33"/>
      <c r="G7" s="33"/>
      <c r="H7" s="31"/>
      <c r="I7" s="32"/>
      <c r="J7" s="35"/>
    </row>
    <row r="8" spans="1:10" ht="15" customHeight="1" x14ac:dyDescent="0.25">
      <c r="A8" s="31"/>
      <c r="B8" s="32"/>
      <c r="C8" s="33"/>
      <c r="D8" s="33"/>
      <c r="E8" s="33"/>
      <c r="F8" s="33"/>
      <c r="G8" s="33"/>
      <c r="H8" s="31"/>
      <c r="I8" s="32"/>
      <c r="J8" s="35"/>
    </row>
    <row r="9" spans="1:10" ht="15" customHeight="1" x14ac:dyDescent="0.25">
      <c r="A9" s="31"/>
      <c r="B9" s="32"/>
      <c r="C9" s="33"/>
      <c r="D9" s="33"/>
      <c r="E9" s="33"/>
      <c r="F9" s="33"/>
      <c r="G9" s="33"/>
      <c r="H9" s="31"/>
      <c r="I9" s="32"/>
      <c r="J9" s="35"/>
    </row>
    <row r="10" spans="1:10" ht="15" customHeight="1" x14ac:dyDescent="0.25">
      <c r="A10" s="31"/>
      <c r="B10" s="32"/>
      <c r="C10" s="33"/>
      <c r="D10" s="33"/>
      <c r="E10" s="33"/>
      <c r="F10" s="33"/>
      <c r="G10" s="33"/>
      <c r="H10" s="31"/>
      <c r="I10" s="32"/>
      <c r="J10" s="35"/>
    </row>
    <row r="11" spans="1:10" ht="27" customHeight="1" x14ac:dyDescent="0.25">
      <c r="A11" s="31"/>
      <c r="B11" s="32"/>
      <c r="C11" s="33"/>
      <c r="D11" s="33"/>
      <c r="E11" s="33"/>
      <c r="F11" s="33"/>
      <c r="G11" s="33"/>
      <c r="H11" s="31"/>
      <c r="I11" s="32"/>
      <c r="J11" s="35"/>
    </row>
    <row r="12" spans="1:10" ht="27" customHeight="1" x14ac:dyDescent="0.25">
      <c r="A12" s="31"/>
      <c r="B12" s="32"/>
      <c r="C12" s="33"/>
      <c r="D12" s="33"/>
      <c r="E12" s="33"/>
      <c r="F12" s="33"/>
      <c r="G12" s="33"/>
      <c r="H12" s="31"/>
      <c r="I12" s="32"/>
      <c r="J12" s="35"/>
    </row>
    <row r="13" spans="1:10" ht="27" customHeight="1" x14ac:dyDescent="0.25">
      <c r="A13" s="31"/>
      <c r="B13" s="32"/>
      <c r="C13" s="33"/>
      <c r="D13" s="33"/>
      <c r="E13" s="33"/>
      <c r="F13" s="33"/>
      <c r="G13" s="33"/>
      <c r="H13" s="31"/>
      <c r="I13" s="32"/>
      <c r="J13" s="35"/>
    </row>
    <row r="14" spans="1:10" ht="15.75" x14ac:dyDescent="0.25">
      <c r="A14" s="24" t="s">
        <v>11</v>
      </c>
      <c r="B14" s="25"/>
      <c r="C14" s="25"/>
      <c r="D14" s="25"/>
      <c r="E14" s="25"/>
      <c r="F14" s="25"/>
      <c r="G14" s="25"/>
      <c r="H14" s="25"/>
      <c r="I14" s="25"/>
      <c r="J14" s="26"/>
    </row>
    <row r="15" spans="1:10" ht="15" customHeight="1" x14ac:dyDescent="0.25">
      <c r="A15" s="5" t="s">
        <v>4</v>
      </c>
      <c r="B15" s="5" t="s">
        <v>5</v>
      </c>
      <c r="C15" s="27" t="s">
        <v>6</v>
      </c>
      <c r="D15" s="28"/>
      <c r="E15" s="28"/>
      <c r="F15" s="28"/>
      <c r="G15" s="29"/>
      <c r="H15" s="6" t="s">
        <v>7</v>
      </c>
      <c r="I15" s="6" t="s">
        <v>8</v>
      </c>
      <c r="J15" s="6" t="s">
        <v>9</v>
      </c>
    </row>
    <row r="16" spans="1:10" ht="15" customHeight="1" x14ac:dyDescent="0.25">
      <c r="A16" s="30">
        <v>12</v>
      </c>
      <c r="B16" s="32">
        <v>466030</v>
      </c>
      <c r="C16" s="33" t="s">
        <v>21</v>
      </c>
      <c r="D16" s="33"/>
      <c r="E16" s="33"/>
      <c r="F16" s="33"/>
      <c r="G16" s="33"/>
      <c r="H16" s="31">
        <v>4</v>
      </c>
      <c r="I16" s="34">
        <v>881685.92</v>
      </c>
      <c r="J16" s="35">
        <f>I16*H16</f>
        <v>3526743.68</v>
      </c>
    </row>
    <row r="17" spans="1:10" ht="15" customHeight="1" x14ac:dyDescent="0.25">
      <c r="A17" s="31"/>
      <c r="B17" s="32"/>
      <c r="C17" s="33"/>
      <c r="D17" s="33"/>
      <c r="E17" s="33"/>
      <c r="F17" s="33"/>
      <c r="G17" s="33"/>
      <c r="H17" s="31"/>
      <c r="I17" s="32"/>
      <c r="J17" s="35"/>
    </row>
    <row r="18" spans="1:10" ht="15" customHeight="1" x14ac:dyDescent="0.25">
      <c r="A18" s="31"/>
      <c r="B18" s="32"/>
      <c r="C18" s="33"/>
      <c r="D18" s="33"/>
      <c r="E18" s="33"/>
      <c r="F18" s="33"/>
      <c r="G18" s="33"/>
      <c r="H18" s="31"/>
      <c r="I18" s="32"/>
      <c r="J18" s="35"/>
    </row>
    <row r="19" spans="1:10" ht="15" customHeight="1" x14ac:dyDescent="0.25">
      <c r="A19" s="31"/>
      <c r="B19" s="32"/>
      <c r="C19" s="33"/>
      <c r="D19" s="33"/>
      <c r="E19" s="33"/>
      <c r="F19" s="33"/>
      <c r="G19" s="33"/>
      <c r="H19" s="31"/>
      <c r="I19" s="32"/>
      <c r="J19" s="35"/>
    </row>
    <row r="20" spans="1:10" ht="15" customHeight="1" x14ac:dyDescent="0.25">
      <c r="A20" s="31"/>
      <c r="B20" s="32"/>
      <c r="C20" s="33"/>
      <c r="D20" s="33"/>
      <c r="E20" s="33"/>
      <c r="F20" s="33"/>
      <c r="G20" s="33"/>
      <c r="H20" s="31"/>
      <c r="I20" s="32"/>
      <c r="J20" s="35"/>
    </row>
    <row r="21" spans="1:10" ht="15" customHeight="1" x14ac:dyDescent="0.25">
      <c r="A21" s="31"/>
      <c r="B21" s="32"/>
      <c r="C21" s="33"/>
      <c r="D21" s="33"/>
      <c r="E21" s="33"/>
      <c r="F21" s="33"/>
      <c r="G21" s="33"/>
      <c r="H21" s="31"/>
      <c r="I21" s="32"/>
      <c r="J21" s="35"/>
    </row>
    <row r="22" spans="1:10" ht="15" customHeight="1" x14ac:dyDescent="0.25">
      <c r="A22" s="31"/>
      <c r="B22" s="32"/>
      <c r="C22" s="33"/>
      <c r="D22" s="33"/>
      <c r="E22" s="33"/>
      <c r="F22" s="33"/>
      <c r="G22" s="33"/>
      <c r="H22" s="31"/>
      <c r="I22" s="32"/>
      <c r="J22" s="35"/>
    </row>
    <row r="23" spans="1:10" ht="15" customHeight="1" x14ac:dyDescent="0.25">
      <c r="A23" s="31"/>
      <c r="B23" s="32"/>
      <c r="C23" s="33"/>
      <c r="D23" s="33"/>
      <c r="E23" s="33"/>
      <c r="F23" s="33"/>
      <c r="G23" s="33"/>
      <c r="H23" s="31"/>
      <c r="I23" s="32"/>
      <c r="J23" s="35"/>
    </row>
    <row r="24" spans="1:10" ht="27" customHeight="1" x14ac:dyDescent="0.25">
      <c r="A24" s="31"/>
      <c r="B24" s="32"/>
      <c r="C24" s="33"/>
      <c r="D24" s="33"/>
      <c r="E24" s="33"/>
      <c r="F24" s="33"/>
      <c r="G24" s="33"/>
      <c r="H24" s="31"/>
      <c r="I24" s="32"/>
      <c r="J24" s="35"/>
    </row>
    <row r="25" spans="1:10" ht="27" customHeight="1" x14ac:dyDescent="0.25">
      <c r="A25" s="31"/>
      <c r="B25" s="32"/>
      <c r="C25" s="33"/>
      <c r="D25" s="33"/>
      <c r="E25" s="33"/>
      <c r="F25" s="33"/>
      <c r="G25" s="33"/>
      <c r="H25" s="31"/>
      <c r="I25" s="32"/>
      <c r="J25" s="35"/>
    </row>
    <row r="26" spans="1:10" ht="27" customHeight="1" x14ac:dyDescent="0.25">
      <c r="A26" s="31"/>
      <c r="B26" s="32"/>
      <c r="C26" s="33"/>
      <c r="D26" s="33"/>
      <c r="E26" s="33"/>
      <c r="F26" s="33"/>
      <c r="G26" s="33"/>
      <c r="H26" s="31"/>
      <c r="I26" s="32"/>
      <c r="J26" s="35"/>
    </row>
    <row r="27" spans="1:10" ht="15.75" x14ac:dyDescent="0.25">
      <c r="A27" s="24" t="s">
        <v>12</v>
      </c>
      <c r="B27" s="25"/>
      <c r="C27" s="25"/>
      <c r="D27" s="25"/>
      <c r="E27" s="25"/>
      <c r="F27" s="25"/>
      <c r="G27" s="25"/>
      <c r="H27" s="25"/>
      <c r="I27" s="25"/>
      <c r="J27" s="26"/>
    </row>
    <row r="28" spans="1:10" ht="15" customHeight="1" x14ac:dyDescent="0.25">
      <c r="A28" s="5" t="s">
        <v>4</v>
      </c>
      <c r="B28" s="5" t="s">
        <v>5</v>
      </c>
      <c r="C28" s="27" t="s">
        <v>6</v>
      </c>
      <c r="D28" s="28"/>
      <c r="E28" s="28"/>
      <c r="F28" s="28"/>
      <c r="G28" s="29"/>
      <c r="H28" s="6" t="s">
        <v>7</v>
      </c>
      <c r="I28" s="6" t="s">
        <v>8</v>
      </c>
      <c r="J28" s="6" t="s">
        <v>9</v>
      </c>
    </row>
    <row r="29" spans="1:10" ht="15" customHeight="1" x14ac:dyDescent="0.25">
      <c r="A29" s="30">
        <v>13</v>
      </c>
      <c r="B29" s="32">
        <v>466030</v>
      </c>
      <c r="C29" s="33" t="s">
        <v>21</v>
      </c>
      <c r="D29" s="33"/>
      <c r="E29" s="33"/>
      <c r="F29" s="33"/>
      <c r="G29" s="33"/>
      <c r="H29" s="31">
        <v>5</v>
      </c>
      <c r="I29" s="34">
        <v>881685.92</v>
      </c>
      <c r="J29" s="35">
        <f>I29*H29</f>
        <v>4408429.6000000006</v>
      </c>
    </row>
    <row r="30" spans="1:10" ht="15" customHeight="1" x14ac:dyDescent="0.25">
      <c r="A30" s="31"/>
      <c r="B30" s="32"/>
      <c r="C30" s="33"/>
      <c r="D30" s="33"/>
      <c r="E30" s="33"/>
      <c r="F30" s="33"/>
      <c r="G30" s="33"/>
      <c r="H30" s="31"/>
      <c r="I30" s="32"/>
      <c r="J30" s="35"/>
    </row>
    <row r="31" spans="1:10" ht="15" customHeight="1" x14ac:dyDescent="0.25">
      <c r="A31" s="31"/>
      <c r="B31" s="32"/>
      <c r="C31" s="33"/>
      <c r="D31" s="33"/>
      <c r="E31" s="33"/>
      <c r="F31" s="33"/>
      <c r="G31" s="33"/>
      <c r="H31" s="31"/>
      <c r="I31" s="32"/>
      <c r="J31" s="35"/>
    </row>
    <row r="32" spans="1:10" ht="15" customHeight="1" x14ac:dyDescent="0.25">
      <c r="A32" s="31"/>
      <c r="B32" s="32"/>
      <c r="C32" s="33"/>
      <c r="D32" s="33"/>
      <c r="E32" s="33"/>
      <c r="F32" s="33"/>
      <c r="G32" s="33"/>
      <c r="H32" s="31"/>
      <c r="I32" s="32"/>
      <c r="J32" s="35"/>
    </row>
    <row r="33" spans="1:10" ht="15" customHeight="1" x14ac:dyDescent="0.25">
      <c r="A33" s="31"/>
      <c r="B33" s="32"/>
      <c r="C33" s="33"/>
      <c r="D33" s="33"/>
      <c r="E33" s="33"/>
      <c r="F33" s="33"/>
      <c r="G33" s="33"/>
      <c r="H33" s="31"/>
      <c r="I33" s="32"/>
      <c r="J33" s="35"/>
    </row>
    <row r="34" spans="1:10" ht="15" customHeight="1" x14ac:dyDescent="0.25">
      <c r="A34" s="31"/>
      <c r="B34" s="32"/>
      <c r="C34" s="33"/>
      <c r="D34" s="33"/>
      <c r="E34" s="33"/>
      <c r="F34" s="33"/>
      <c r="G34" s="33"/>
      <c r="H34" s="31"/>
      <c r="I34" s="32"/>
      <c r="J34" s="35"/>
    </row>
    <row r="35" spans="1:10" ht="15" customHeight="1" x14ac:dyDescent="0.25">
      <c r="A35" s="31"/>
      <c r="B35" s="32"/>
      <c r="C35" s="33"/>
      <c r="D35" s="33"/>
      <c r="E35" s="33"/>
      <c r="F35" s="33"/>
      <c r="G35" s="33"/>
      <c r="H35" s="31"/>
      <c r="I35" s="32"/>
      <c r="J35" s="35"/>
    </row>
    <row r="36" spans="1:10" ht="15" customHeight="1" x14ac:dyDescent="0.25">
      <c r="A36" s="31"/>
      <c r="B36" s="32"/>
      <c r="C36" s="33"/>
      <c r="D36" s="33"/>
      <c r="E36" s="33"/>
      <c r="F36" s="33"/>
      <c r="G36" s="33"/>
      <c r="H36" s="31"/>
      <c r="I36" s="32"/>
      <c r="J36" s="35"/>
    </row>
    <row r="37" spans="1:10" ht="27" customHeight="1" x14ac:dyDescent="0.25">
      <c r="A37" s="31"/>
      <c r="B37" s="32"/>
      <c r="C37" s="33"/>
      <c r="D37" s="33"/>
      <c r="E37" s="33"/>
      <c r="F37" s="33"/>
      <c r="G37" s="33"/>
      <c r="H37" s="31"/>
      <c r="I37" s="32"/>
      <c r="J37" s="35"/>
    </row>
    <row r="38" spans="1:10" ht="27" customHeight="1" x14ac:dyDescent="0.25">
      <c r="A38" s="31"/>
      <c r="B38" s="32"/>
      <c r="C38" s="33"/>
      <c r="D38" s="33"/>
      <c r="E38" s="33"/>
      <c r="F38" s="33"/>
      <c r="G38" s="33"/>
      <c r="H38" s="31"/>
      <c r="I38" s="32"/>
      <c r="J38" s="35"/>
    </row>
    <row r="39" spans="1:10" ht="27" customHeight="1" x14ac:dyDescent="0.25">
      <c r="A39" s="31"/>
      <c r="B39" s="32"/>
      <c r="C39" s="33"/>
      <c r="D39" s="33"/>
      <c r="E39" s="33"/>
      <c r="F39" s="33"/>
      <c r="G39" s="33"/>
      <c r="H39" s="31"/>
      <c r="I39" s="32"/>
      <c r="J39" s="35"/>
    </row>
    <row r="40" spans="1:10" ht="15.75" x14ac:dyDescent="0.25">
      <c r="A40" s="24" t="s">
        <v>13</v>
      </c>
      <c r="B40" s="25"/>
      <c r="C40" s="25"/>
      <c r="D40" s="25"/>
      <c r="E40" s="25"/>
      <c r="F40" s="25"/>
      <c r="G40" s="25"/>
      <c r="H40" s="25"/>
      <c r="I40" s="25"/>
      <c r="J40" s="26"/>
    </row>
    <row r="41" spans="1:10" ht="15" customHeight="1" x14ac:dyDescent="0.25">
      <c r="A41" s="5" t="s">
        <v>4</v>
      </c>
      <c r="B41" s="5" t="s">
        <v>5</v>
      </c>
      <c r="C41" s="27" t="s">
        <v>6</v>
      </c>
      <c r="D41" s="28"/>
      <c r="E41" s="28"/>
      <c r="F41" s="28"/>
      <c r="G41" s="29"/>
      <c r="H41" s="6" t="s">
        <v>7</v>
      </c>
      <c r="I41" s="6" t="s">
        <v>8</v>
      </c>
      <c r="J41" s="6" t="s">
        <v>9</v>
      </c>
    </row>
    <row r="42" spans="1:10" ht="15" customHeight="1" x14ac:dyDescent="0.25">
      <c r="A42" s="30">
        <v>14</v>
      </c>
      <c r="B42" s="32">
        <v>466030</v>
      </c>
      <c r="C42" s="33" t="s">
        <v>21</v>
      </c>
      <c r="D42" s="33"/>
      <c r="E42" s="33"/>
      <c r="F42" s="33"/>
      <c r="G42" s="33"/>
      <c r="H42" s="31">
        <v>6</v>
      </c>
      <c r="I42" s="34">
        <v>881685.92</v>
      </c>
      <c r="J42" s="35">
        <f>I42*H42</f>
        <v>5290115.5200000005</v>
      </c>
    </row>
    <row r="43" spans="1:10" ht="15" customHeight="1" x14ac:dyDescent="0.25">
      <c r="A43" s="31"/>
      <c r="B43" s="32"/>
      <c r="C43" s="33"/>
      <c r="D43" s="33"/>
      <c r="E43" s="33"/>
      <c r="F43" s="33"/>
      <c r="G43" s="33"/>
      <c r="H43" s="31"/>
      <c r="I43" s="32"/>
      <c r="J43" s="35"/>
    </row>
    <row r="44" spans="1:10" ht="15" customHeight="1" x14ac:dyDescent="0.25">
      <c r="A44" s="31"/>
      <c r="B44" s="32"/>
      <c r="C44" s="33"/>
      <c r="D44" s="33"/>
      <c r="E44" s="33"/>
      <c r="F44" s="33"/>
      <c r="G44" s="33"/>
      <c r="H44" s="31"/>
      <c r="I44" s="32"/>
      <c r="J44" s="35"/>
    </row>
    <row r="45" spans="1:10" ht="15" customHeight="1" x14ac:dyDescent="0.25">
      <c r="A45" s="31"/>
      <c r="B45" s="32"/>
      <c r="C45" s="33"/>
      <c r="D45" s="33"/>
      <c r="E45" s="33"/>
      <c r="F45" s="33"/>
      <c r="G45" s="33"/>
      <c r="H45" s="31"/>
      <c r="I45" s="32"/>
      <c r="J45" s="35"/>
    </row>
    <row r="46" spans="1:10" ht="15" customHeight="1" x14ac:dyDescent="0.25">
      <c r="A46" s="31"/>
      <c r="B46" s="32"/>
      <c r="C46" s="33"/>
      <c r="D46" s="33"/>
      <c r="E46" s="33"/>
      <c r="F46" s="33"/>
      <c r="G46" s="33"/>
      <c r="H46" s="31"/>
      <c r="I46" s="32"/>
      <c r="J46" s="35"/>
    </row>
    <row r="47" spans="1:10" ht="15" customHeight="1" x14ac:dyDescent="0.25">
      <c r="A47" s="31"/>
      <c r="B47" s="32"/>
      <c r="C47" s="33"/>
      <c r="D47" s="33"/>
      <c r="E47" s="33"/>
      <c r="F47" s="33"/>
      <c r="G47" s="33"/>
      <c r="H47" s="31"/>
      <c r="I47" s="32"/>
      <c r="J47" s="35"/>
    </row>
    <row r="48" spans="1:10" ht="15" customHeight="1" x14ac:dyDescent="0.25">
      <c r="A48" s="31"/>
      <c r="B48" s="32"/>
      <c r="C48" s="33"/>
      <c r="D48" s="33"/>
      <c r="E48" s="33"/>
      <c r="F48" s="33"/>
      <c r="G48" s="33"/>
      <c r="H48" s="31"/>
      <c r="I48" s="32"/>
      <c r="J48" s="35"/>
    </row>
    <row r="49" spans="1:10" ht="15" customHeight="1" x14ac:dyDescent="0.25">
      <c r="A49" s="31"/>
      <c r="B49" s="32"/>
      <c r="C49" s="33"/>
      <c r="D49" s="33"/>
      <c r="E49" s="33"/>
      <c r="F49" s="33"/>
      <c r="G49" s="33"/>
      <c r="H49" s="31"/>
      <c r="I49" s="32"/>
      <c r="J49" s="35"/>
    </row>
    <row r="50" spans="1:10" ht="27" customHeight="1" x14ac:dyDescent="0.25">
      <c r="A50" s="31"/>
      <c r="B50" s="32"/>
      <c r="C50" s="33"/>
      <c r="D50" s="33"/>
      <c r="E50" s="33"/>
      <c r="F50" s="33"/>
      <c r="G50" s="33"/>
      <c r="H50" s="31"/>
      <c r="I50" s="32"/>
      <c r="J50" s="35"/>
    </row>
    <row r="51" spans="1:10" ht="27" customHeight="1" x14ac:dyDescent="0.25">
      <c r="A51" s="31"/>
      <c r="B51" s="32"/>
      <c r="C51" s="33"/>
      <c r="D51" s="33"/>
      <c r="E51" s="33"/>
      <c r="F51" s="33"/>
      <c r="G51" s="33"/>
      <c r="H51" s="31"/>
      <c r="I51" s="32"/>
      <c r="J51" s="35"/>
    </row>
    <row r="52" spans="1:10" ht="27" customHeight="1" x14ac:dyDescent="0.25">
      <c r="A52" s="31"/>
      <c r="B52" s="32"/>
      <c r="C52" s="33"/>
      <c r="D52" s="33"/>
      <c r="E52" s="33"/>
      <c r="F52" s="33"/>
      <c r="G52" s="33"/>
      <c r="H52" s="31"/>
      <c r="I52" s="32"/>
      <c r="J52" s="35"/>
    </row>
    <row r="53" spans="1:10" ht="15.75" x14ac:dyDescent="0.25">
      <c r="A53" s="36" t="s">
        <v>15</v>
      </c>
      <c r="B53" s="36"/>
      <c r="C53" s="36"/>
      <c r="D53" s="36"/>
      <c r="E53" s="36"/>
      <c r="F53" s="36"/>
      <c r="G53" s="36"/>
      <c r="H53" s="36"/>
      <c r="I53" s="36"/>
      <c r="J53" s="36"/>
    </row>
    <row r="54" spans="1:10" ht="15" customHeight="1" x14ac:dyDescent="0.25">
      <c r="A54" s="5" t="s">
        <v>4</v>
      </c>
      <c r="B54" s="5" t="s">
        <v>5</v>
      </c>
      <c r="C54" s="27" t="s">
        <v>6</v>
      </c>
      <c r="D54" s="28"/>
      <c r="E54" s="28"/>
      <c r="F54" s="28"/>
      <c r="G54" s="29"/>
      <c r="H54" s="6" t="s">
        <v>7</v>
      </c>
      <c r="I54" s="6" t="s">
        <v>8</v>
      </c>
      <c r="J54" s="6" t="s">
        <v>9</v>
      </c>
    </row>
    <row r="55" spans="1:10" ht="15" customHeight="1" x14ac:dyDescent="0.25">
      <c r="A55" s="30">
        <v>15</v>
      </c>
      <c r="B55" s="32">
        <v>466030</v>
      </c>
      <c r="C55" s="33" t="s">
        <v>21</v>
      </c>
      <c r="D55" s="33"/>
      <c r="E55" s="33"/>
      <c r="F55" s="33"/>
      <c r="G55" s="33"/>
      <c r="H55" s="31">
        <v>5</v>
      </c>
      <c r="I55" s="34">
        <v>881685.92</v>
      </c>
      <c r="J55" s="35">
        <f>I55*H55</f>
        <v>4408429.6000000006</v>
      </c>
    </row>
    <row r="56" spans="1:10" ht="15" customHeight="1" x14ac:dyDescent="0.25">
      <c r="A56" s="31"/>
      <c r="B56" s="32"/>
      <c r="C56" s="33"/>
      <c r="D56" s="33"/>
      <c r="E56" s="33"/>
      <c r="F56" s="33"/>
      <c r="G56" s="33"/>
      <c r="H56" s="31"/>
      <c r="I56" s="32"/>
      <c r="J56" s="35"/>
    </row>
    <row r="57" spans="1:10" ht="15" customHeight="1" x14ac:dyDescent="0.25">
      <c r="A57" s="31"/>
      <c r="B57" s="32"/>
      <c r="C57" s="33"/>
      <c r="D57" s="33"/>
      <c r="E57" s="33"/>
      <c r="F57" s="33"/>
      <c r="G57" s="33"/>
      <c r="H57" s="31"/>
      <c r="I57" s="32"/>
      <c r="J57" s="35"/>
    </row>
    <row r="58" spans="1:10" ht="15" customHeight="1" x14ac:dyDescent="0.25">
      <c r="A58" s="31"/>
      <c r="B58" s="32"/>
      <c r="C58" s="33"/>
      <c r="D58" s="33"/>
      <c r="E58" s="33"/>
      <c r="F58" s="33"/>
      <c r="G58" s="33"/>
      <c r="H58" s="31"/>
      <c r="I58" s="32"/>
      <c r="J58" s="35"/>
    </row>
    <row r="59" spans="1:10" ht="15" customHeight="1" x14ac:dyDescent="0.25">
      <c r="A59" s="31"/>
      <c r="B59" s="32"/>
      <c r="C59" s="33"/>
      <c r="D59" s="33"/>
      <c r="E59" s="33"/>
      <c r="F59" s="33"/>
      <c r="G59" s="33"/>
      <c r="H59" s="31"/>
      <c r="I59" s="32"/>
      <c r="J59" s="35"/>
    </row>
    <row r="60" spans="1:10" ht="15" customHeight="1" x14ac:dyDescent="0.25">
      <c r="A60" s="31"/>
      <c r="B60" s="32"/>
      <c r="C60" s="33"/>
      <c r="D60" s="33"/>
      <c r="E60" s="33"/>
      <c r="F60" s="33"/>
      <c r="G60" s="33"/>
      <c r="H60" s="31"/>
      <c r="I60" s="32"/>
      <c r="J60" s="35"/>
    </row>
    <row r="61" spans="1:10" ht="15" customHeight="1" x14ac:dyDescent="0.25">
      <c r="A61" s="31"/>
      <c r="B61" s="32"/>
      <c r="C61" s="33"/>
      <c r="D61" s="33"/>
      <c r="E61" s="33"/>
      <c r="F61" s="33"/>
      <c r="G61" s="33"/>
      <c r="H61" s="31"/>
      <c r="I61" s="32"/>
      <c r="J61" s="35"/>
    </row>
    <row r="62" spans="1:10" ht="15" customHeight="1" x14ac:dyDescent="0.25">
      <c r="A62" s="31"/>
      <c r="B62" s="32"/>
      <c r="C62" s="33"/>
      <c r="D62" s="33"/>
      <c r="E62" s="33"/>
      <c r="F62" s="33"/>
      <c r="G62" s="33"/>
      <c r="H62" s="31"/>
      <c r="I62" s="32"/>
      <c r="J62" s="35"/>
    </row>
    <row r="63" spans="1:10" ht="27" customHeight="1" x14ac:dyDescent="0.25">
      <c r="A63" s="31"/>
      <c r="B63" s="32"/>
      <c r="C63" s="33"/>
      <c r="D63" s="33"/>
      <c r="E63" s="33"/>
      <c r="F63" s="33"/>
      <c r="G63" s="33"/>
      <c r="H63" s="31"/>
      <c r="I63" s="32"/>
      <c r="J63" s="35"/>
    </row>
    <row r="64" spans="1:10" ht="27" customHeight="1" x14ac:dyDescent="0.25">
      <c r="A64" s="31"/>
      <c r="B64" s="32"/>
      <c r="C64" s="33"/>
      <c r="D64" s="33"/>
      <c r="E64" s="33"/>
      <c r="F64" s="33"/>
      <c r="G64" s="33"/>
      <c r="H64" s="31"/>
      <c r="I64" s="32"/>
      <c r="J64" s="35"/>
    </row>
    <row r="65" spans="1:10" ht="27" customHeight="1" x14ac:dyDescent="0.25">
      <c r="A65" s="31"/>
      <c r="B65" s="32"/>
      <c r="C65" s="33"/>
      <c r="D65" s="33"/>
      <c r="E65" s="33"/>
      <c r="F65" s="33"/>
      <c r="G65" s="33"/>
      <c r="H65" s="31"/>
      <c r="I65" s="32"/>
      <c r="J65" s="35"/>
    </row>
    <row r="66" spans="1:10" ht="15.75" x14ac:dyDescent="0.25">
      <c r="A66" s="36" t="s">
        <v>16</v>
      </c>
      <c r="B66" s="36"/>
      <c r="C66" s="36"/>
      <c r="D66" s="36"/>
      <c r="E66" s="36"/>
      <c r="F66" s="36"/>
      <c r="G66" s="36"/>
      <c r="H66" s="36"/>
      <c r="I66" s="36"/>
      <c r="J66" s="36"/>
    </row>
    <row r="67" spans="1:10" ht="15" customHeight="1" x14ac:dyDescent="0.25">
      <c r="A67" s="5" t="s">
        <v>4</v>
      </c>
      <c r="B67" s="5" t="s">
        <v>5</v>
      </c>
      <c r="C67" s="27" t="s">
        <v>6</v>
      </c>
      <c r="D67" s="28"/>
      <c r="E67" s="28"/>
      <c r="F67" s="28"/>
      <c r="G67" s="29"/>
      <c r="H67" s="6" t="s">
        <v>7</v>
      </c>
      <c r="I67" s="6" t="s">
        <v>8</v>
      </c>
      <c r="J67" s="6" t="s">
        <v>9</v>
      </c>
    </row>
    <row r="68" spans="1:10" ht="15" customHeight="1" x14ac:dyDescent="0.25">
      <c r="A68" s="30">
        <v>16</v>
      </c>
      <c r="B68" s="32">
        <v>466030</v>
      </c>
      <c r="C68" s="33" t="s">
        <v>21</v>
      </c>
      <c r="D68" s="33"/>
      <c r="E68" s="33"/>
      <c r="F68" s="33"/>
      <c r="G68" s="33"/>
      <c r="H68" s="31">
        <v>5</v>
      </c>
      <c r="I68" s="34">
        <v>881685.92</v>
      </c>
      <c r="J68" s="35">
        <f>I68*H68</f>
        <v>4408429.6000000006</v>
      </c>
    </row>
    <row r="69" spans="1:10" ht="15" customHeight="1" x14ac:dyDescent="0.25">
      <c r="A69" s="31"/>
      <c r="B69" s="32"/>
      <c r="C69" s="33"/>
      <c r="D69" s="33"/>
      <c r="E69" s="33"/>
      <c r="F69" s="33"/>
      <c r="G69" s="33"/>
      <c r="H69" s="31"/>
      <c r="I69" s="32"/>
      <c r="J69" s="35"/>
    </row>
    <row r="70" spans="1:10" ht="15" customHeight="1" x14ac:dyDescent="0.25">
      <c r="A70" s="31"/>
      <c r="B70" s="32"/>
      <c r="C70" s="33"/>
      <c r="D70" s="33"/>
      <c r="E70" s="33"/>
      <c r="F70" s="33"/>
      <c r="G70" s="33"/>
      <c r="H70" s="31"/>
      <c r="I70" s="32"/>
      <c r="J70" s="35"/>
    </row>
    <row r="71" spans="1:10" ht="15" customHeight="1" x14ac:dyDescent="0.25">
      <c r="A71" s="31"/>
      <c r="B71" s="32"/>
      <c r="C71" s="33"/>
      <c r="D71" s="33"/>
      <c r="E71" s="33"/>
      <c r="F71" s="33"/>
      <c r="G71" s="33"/>
      <c r="H71" s="31"/>
      <c r="I71" s="32"/>
      <c r="J71" s="35"/>
    </row>
    <row r="72" spans="1:10" ht="15" customHeight="1" x14ac:dyDescent="0.25">
      <c r="A72" s="31"/>
      <c r="B72" s="32"/>
      <c r="C72" s="33"/>
      <c r="D72" s="33"/>
      <c r="E72" s="33"/>
      <c r="F72" s="33"/>
      <c r="G72" s="33"/>
      <c r="H72" s="31"/>
      <c r="I72" s="32"/>
      <c r="J72" s="35"/>
    </row>
    <row r="73" spans="1:10" ht="15" customHeight="1" x14ac:dyDescent="0.25">
      <c r="A73" s="31"/>
      <c r="B73" s="32"/>
      <c r="C73" s="33"/>
      <c r="D73" s="33"/>
      <c r="E73" s="33"/>
      <c r="F73" s="33"/>
      <c r="G73" s="33"/>
      <c r="H73" s="31"/>
      <c r="I73" s="32"/>
      <c r="J73" s="35"/>
    </row>
    <row r="74" spans="1:10" ht="15" customHeight="1" x14ac:dyDescent="0.25">
      <c r="A74" s="31"/>
      <c r="B74" s="32"/>
      <c r="C74" s="33"/>
      <c r="D74" s="33"/>
      <c r="E74" s="33"/>
      <c r="F74" s="33"/>
      <c r="G74" s="33"/>
      <c r="H74" s="31"/>
      <c r="I74" s="32"/>
      <c r="J74" s="35"/>
    </row>
    <row r="75" spans="1:10" ht="15" customHeight="1" x14ac:dyDescent="0.25">
      <c r="A75" s="31"/>
      <c r="B75" s="32"/>
      <c r="C75" s="33"/>
      <c r="D75" s="33"/>
      <c r="E75" s="33"/>
      <c r="F75" s="33"/>
      <c r="G75" s="33"/>
      <c r="H75" s="31"/>
      <c r="I75" s="32"/>
      <c r="J75" s="35"/>
    </row>
    <row r="76" spans="1:10" ht="27" customHeight="1" x14ac:dyDescent="0.25">
      <c r="A76" s="31"/>
      <c r="B76" s="32"/>
      <c r="C76" s="33"/>
      <c r="D76" s="33"/>
      <c r="E76" s="33"/>
      <c r="F76" s="33"/>
      <c r="G76" s="33"/>
      <c r="H76" s="31"/>
      <c r="I76" s="32"/>
      <c r="J76" s="35"/>
    </row>
    <row r="77" spans="1:10" ht="27" customHeight="1" x14ac:dyDescent="0.25">
      <c r="A77" s="31"/>
      <c r="B77" s="32"/>
      <c r="C77" s="33"/>
      <c r="D77" s="33"/>
      <c r="E77" s="33"/>
      <c r="F77" s="33"/>
      <c r="G77" s="33"/>
      <c r="H77" s="31"/>
      <c r="I77" s="32"/>
      <c r="J77" s="35"/>
    </row>
    <row r="78" spans="1:10" ht="27" customHeight="1" x14ac:dyDescent="0.25">
      <c r="A78" s="31"/>
      <c r="B78" s="32"/>
      <c r="C78" s="33"/>
      <c r="D78" s="33"/>
      <c r="E78" s="33"/>
      <c r="F78" s="33"/>
      <c r="G78" s="33"/>
      <c r="H78" s="31"/>
      <c r="I78" s="32"/>
      <c r="J78" s="35"/>
    </row>
    <row r="79" spans="1:10" ht="15" customHeight="1" x14ac:dyDescent="0.25">
      <c r="A79" s="24" t="s">
        <v>17</v>
      </c>
      <c r="B79" s="25"/>
      <c r="C79" s="25"/>
      <c r="D79" s="25"/>
      <c r="E79" s="25"/>
      <c r="F79" s="25"/>
      <c r="G79" s="25"/>
      <c r="H79" s="25"/>
      <c r="I79" s="25"/>
      <c r="J79" s="26"/>
    </row>
    <row r="80" spans="1:10" ht="15" customHeight="1" x14ac:dyDescent="0.25">
      <c r="A80" s="5" t="s">
        <v>4</v>
      </c>
      <c r="B80" s="5" t="s">
        <v>5</v>
      </c>
      <c r="C80" s="27" t="s">
        <v>6</v>
      </c>
      <c r="D80" s="28"/>
      <c r="E80" s="28"/>
      <c r="F80" s="28"/>
      <c r="G80" s="29"/>
      <c r="H80" s="6" t="s">
        <v>7</v>
      </c>
      <c r="I80" s="6" t="s">
        <v>8</v>
      </c>
      <c r="J80" s="6" t="s">
        <v>9</v>
      </c>
    </row>
    <row r="81" spans="1:10" ht="15" customHeight="1" x14ac:dyDescent="0.25">
      <c r="A81" s="30">
        <v>17</v>
      </c>
      <c r="B81" s="32">
        <v>466030</v>
      </c>
      <c r="C81" s="33" t="s">
        <v>21</v>
      </c>
      <c r="D81" s="33"/>
      <c r="E81" s="33"/>
      <c r="F81" s="33"/>
      <c r="G81" s="33"/>
      <c r="H81" s="31">
        <v>4</v>
      </c>
      <c r="I81" s="34">
        <v>881685.92</v>
      </c>
      <c r="J81" s="35">
        <f>I81*H81</f>
        <v>3526743.68</v>
      </c>
    </row>
    <row r="82" spans="1:10" ht="15" customHeight="1" x14ac:dyDescent="0.25">
      <c r="A82" s="31"/>
      <c r="B82" s="32"/>
      <c r="C82" s="33"/>
      <c r="D82" s="33"/>
      <c r="E82" s="33"/>
      <c r="F82" s="33"/>
      <c r="G82" s="33"/>
      <c r="H82" s="31"/>
      <c r="I82" s="32"/>
      <c r="J82" s="35"/>
    </row>
    <row r="83" spans="1:10" ht="15" customHeight="1" x14ac:dyDescent="0.25">
      <c r="A83" s="31"/>
      <c r="B83" s="32"/>
      <c r="C83" s="33"/>
      <c r="D83" s="33"/>
      <c r="E83" s="33"/>
      <c r="F83" s="33"/>
      <c r="G83" s="33"/>
      <c r="H83" s="31"/>
      <c r="I83" s="32"/>
      <c r="J83" s="35"/>
    </row>
    <row r="84" spans="1:10" ht="15" customHeight="1" x14ac:dyDescent="0.25">
      <c r="A84" s="31"/>
      <c r="B84" s="32"/>
      <c r="C84" s="33"/>
      <c r="D84" s="33"/>
      <c r="E84" s="33"/>
      <c r="F84" s="33"/>
      <c r="G84" s="33"/>
      <c r="H84" s="31"/>
      <c r="I84" s="32"/>
      <c r="J84" s="35"/>
    </row>
    <row r="85" spans="1:10" ht="15" customHeight="1" x14ac:dyDescent="0.25">
      <c r="A85" s="31"/>
      <c r="B85" s="32"/>
      <c r="C85" s="33"/>
      <c r="D85" s="33"/>
      <c r="E85" s="33"/>
      <c r="F85" s="33"/>
      <c r="G85" s="33"/>
      <c r="H85" s="31"/>
      <c r="I85" s="32"/>
      <c r="J85" s="35"/>
    </row>
    <row r="86" spans="1:10" ht="15" customHeight="1" x14ac:dyDescent="0.25">
      <c r="A86" s="31"/>
      <c r="B86" s="32"/>
      <c r="C86" s="33"/>
      <c r="D86" s="33"/>
      <c r="E86" s="33"/>
      <c r="F86" s="33"/>
      <c r="G86" s="33"/>
      <c r="H86" s="31"/>
      <c r="I86" s="32"/>
      <c r="J86" s="35"/>
    </row>
    <row r="87" spans="1:10" ht="15" customHeight="1" x14ac:dyDescent="0.25">
      <c r="A87" s="31"/>
      <c r="B87" s="32"/>
      <c r="C87" s="33"/>
      <c r="D87" s="33"/>
      <c r="E87" s="33"/>
      <c r="F87" s="33"/>
      <c r="G87" s="33"/>
      <c r="H87" s="31"/>
      <c r="I87" s="32"/>
      <c r="J87" s="35"/>
    </row>
    <row r="88" spans="1:10" ht="15" customHeight="1" x14ac:dyDescent="0.25">
      <c r="A88" s="31"/>
      <c r="B88" s="32"/>
      <c r="C88" s="33"/>
      <c r="D88" s="33"/>
      <c r="E88" s="33"/>
      <c r="F88" s="33"/>
      <c r="G88" s="33"/>
      <c r="H88" s="31"/>
      <c r="I88" s="32"/>
      <c r="J88" s="35"/>
    </row>
    <row r="89" spans="1:10" ht="27" customHeight="1" x14ac:dyDescent="0.25">
      <c r="A89" s="31"/>
      <c r="B89" s="32"/>
      <c r="C89" s="33"/>
      <c r="D89" s="33"/>
      <c r="E89" s="33"/>
      <c r="F89" s="33"/>
      <c r="G89" s="33"/>
      <c r="H89" s="31"/>
      <c r="I89" s="32"/>
      <c r="J89" s="35"/>
    </row>
    <row r="90" spans="1:10" ht="27" customHeight="1" x14ac:dyDescent="0.25">
      <c r="A90" s="31"/>
      <c r="B90" s="32"/>
      <c r="C90" s="33"/>
      <c r="D90" s="33"/>
      <c r="E90" s="33"/>
      <c r="F90" s="33"/>
      <c r="G90" s="33"/>
      <c r="H90" s="31"/>
      <c r="I90" s="32"/>
      <c r="J90" s="35"/>
    </row>
    <row r="91" spans="1:10" ht="27" customHeight="1" x14ac:dyDescent="0.25">
      <c r="A91" s="31"/>
      <c r="B91" s="32"/>
      <c r="C91" s="33"/>
      <c r="D91" s="33"/>
      <c r="E91" s="33"/>
      <c r="F91" s="33"/>
      <c r="G91" s="33"/>
      <c r="H91" s="31"/>
      <c r="I91" s="32"/>
      <c r="J91" s="35"/>
    </row>
    <row r="92" spans="1:10" ht="15.75" x14ac:dyDescent="0.25">
      <c r="A92" s="24" t="s">
        <v>18</v>
      </c>
      <c r="B92" s="25"/>
      <c r="C92" s="25"/>
      <c r="D92" s="25"/>
      <c r="E92" s="25"/>
      <c r="F92" s="25"/>
      <c r="G92" s="25"/>
      <c r="H92" s="25"/>
      <c r="I92" s="25"/>
      <c r="J92" s="26"/>
    </row>
    <row r="93" spans="1:10" ht="17.25" customHeight="1" x14ac:dyDescent="0.25">
      <c r="A93" s="5" t="s">
        <v>4</v>
      </c>
      <c r="B93" s="5" t="s">
        <v>5</v>
      </c>
      <c r="C93" s="27" t="s">
        <v>6</v>
      </c>
      <c r="D93" s="28"/>
      <c r="E93" s="28"/>
      <c r="F93" s="28"/>
      <c r="G93" s="29"/>
      <c r="H93" s="6" t="s">
        <v>7</v>
      </c>
      <c r="I93" s="6" t="s">
        <v>8</v>
      </c>
      <c r="J93" s="6" t="s">
        <v>9</v>
      </c>
    </row>
    <row r="94" spans="1:10" ht="15" customHeight="1" x14ac:dyDescent="0.25">
      <c r="A94" s="30">
        <v>18</v>
      </c>
      <c r="B94" s="32">
        <v>466030</v>
      </c>
      <c r="C94" s="33" t="s">
        <v>21</v>
      </c>
      <c r="D94" s="33"/>
      <c r="E94" s="33"/>
      <c r="F94" s="33"/>
      <c r="G94" s="33"/>
      <c r="H94" s="31">
        <v>4</v>
      </c>
      <c r="I94" s="34">
        <v>881685.92</v>
      </c>
      <c r="J94" s="35">
        <f>I94*H94</f>
        <v>3526743.68</v>
      </c>
    </row>
    <row r="95" spans="1:10" ht="15" customHeight="1" x14ac:dyDescent="0.25">
      <c r="A95" s="31"/>
      <c r="B95" s="32"/>
      <c r="C95" s="33"/>
      <c r="D95" s="33"/>
      <c r="E95" s="33"/>
      <c r="F95" s="33"/>
      <c r="G95" s="33"/>
      <c r="H95" s="31"/>
      <c r="I95" s="32"/>
      <c r="J95" s="35"/>
    </row>
    <row r="96" spans="1:10" ht="15" customHeight="1" x14ac:dyDescent="0.25">
      <c r="A96" s="31"/>
      <c r="B96" s="32"/>
      <c r="C96" s="33"/>
      <c r="D96" s="33"/>
      <c r="E96" s="33"/>
      <c r="F96" s="33"/>
      <c r="G96" s="33"/>
      <c r="H96" s="31"/>
      <c r="I96" s="32"/>
      <c r="J96" s="35"/>
    </row>
    <row r="97" spans="1:10" ht="15" customHeight="1" x14ac:dyDescent="0.25">
      <c r="A97" s="31"/>
      <c r="B97" s="32"/>
      <c r="C97" s="33"/>
      <c r="D97" s="33"/>
      <c r="E97" s="33"/>
      <c r="F97" s="33"/>
      <c r="G97" s="33"/>
      <c r="H97" s="31"/>
      <c r="I97" s="32"/>
      <c r="J97" s="35"/>
    </row>
    <row r="98" spans="1:10" ht="15" customHeight="1" x14ac:dyDescent="0.25">
      <c r="A98" s="31"/>
      <c r="B98" s="32"/>
      <c r="C98" s="33"/>
      <c r="D98" s="33"/>
      <c r="E98" s="33"/>
      <c r="F98" s="33"/>
      <c r="G98" s="33"/>
      <c r="H98" s="31"/>
      <c r="I98" s="32"/>
      <c r="J98" s="35"/>
    </row>
    <row r="99" spans="1:10" ht="15" customHeight="1" x14ac:dyDescent="0.25">
      <c r="A99" s="31"/>
      <c r="B99" s="32"/>
      <c r="C99" s="33"/>
      <c r="D99" s="33"/>
      <c r="E99" s="33"/>
      <c r="F99" s="33"/>
      <c r="G99" s="33"/>
      <c r="H99" s="31"/>
      <c r="I99" s="32"/>
      <c r="J99" s="35"/>
    </row>
    <row r="100" spans="1:10" ht="15" customHeight="1" x14ac:dyDescent="0.25">
      <c r="A100" s="31"/>
      <c r="B100" s="32"/>
      <c r="C100" s="33"/>
      <c r="D100" s="33"/>
      <c r="E100" s="33"/>
      <c r="F100" s="33"/>
      <c r="G100" s="33"/>
      <c r="H100" s="31"/>
      <c r="I100" s="32"/>
      <c r="J100" s="35"/>
    </row>
    <row r="101" spans="1:10" ht="15" customHeight="1" x14ac:dyDescent="0.25">
      <c r="A101" s="31"/>
      <c r="B101" s="32"/>
      <c r="C101" s="33"/>
      <c r="D101" s="33"/>
      <c r="E101" s="33"/>
      <c r="F101" s="33"/>
      <c r="G101" s="33"/>
      <c r="H101" s="31"/>
      <c r="I101" s="32"/>
      <c r="J101" s="35"/>
    </row>
    <row r="102" spans="1:10" ht="27" customHeight="1" x14ac:dyDescent="0.25">
      <c r="A102" s="31"/>
      <c r="B102" s="32"/>
      <c r="C102" s="33"/>
      <c r="D102" s="33"/>
      <c r="E102" s="33"/>
      <c r="F102" s="33"/>
      <c r="G102" s="33"/>
      <c r="H102" s="31"/>
      <c r="I102" s="32"/>
      <c r="J102" s="35"/>
    </row>
    <row r="103" spans="1:10" ht="27" customHeight="1" x14ac:dyDescent="0.25">
      <c r="A103" s="31"/>
      <c r="B103" s="32"/>
      <c r="C103" s="33"/>
      <c r="D103" s="33"/>
      <c r="E103" s="33"/>
      <c r="F103" s="33"/>
      <c r="G103" s="33"/>
      <c r="H103" s="31"/>
      <c r="I103" s="32"/>
      <c r="J103" s="35"/>
    </row>
    <row r="104" spans="1:10" ht="27" customHeight="1" x14ac:dyDescent="0.25">
      <c r="A104" s="31"/>
      <c r="B104" s="32"/>
      <c r="C104" s="33"/>
      <c r="D104" s="33"/>
      <c r="E104" s="33"/>
      <c r="F104" s="33"/>
      <c r="G104" s="33"/>
      <c r="H104" s="31"/>
      <c r="I104" s="32"/>
      <c r="J104" s="35"/>
    </row>
    <row r="105" spans="1:10" ht="15.75" x14ac:dyDescent="0.25">
      <c r="A105" s="36" t="s">
        <v>22</v>
      </c>
      <c r="B105" s="36"/>
      <c r="C105" s="36"/>
      <c r="D105" s="36"/>
      <c r="E105" s="36"/>
      <c r="F105" s="36"/>
      <c r="G105" s="36"/>
      <c r="H105" s="36"/>
      <c r="I105" s="36"/>
      <c r="J105" s="36"/>
    </row>
    <row r="106" spans="1:10" x14ac:dyDescent="0.25">
      <c r="A106" s="2" t="s">
        <v>4</v>
      </c>
      <c r="B106" s="2" t="s">
        <v>5</v>
      </c>
      <c r="C106" s="37" t="s">
        <v>6</v>
      </c>
      <c r="D106" s="37"/>
      <c r="E106" s="37"/>
      <c r="F106" s="37"/>
      <c r="G106" s="37"/>
      <c r="H106" s="3" t="s">
        <v>7</v>
      </c>
      <c r="I106" s="3" t="s">
        <v>8</v>
      </c>
      <c r="J106" s="3" t="s">
        <v>9</v>
      </c>
    </row>
    <row r="107" spans="1:10" ht="15" customHeight="1" x14ac:dyDescent="0.25">
      <c r="A107" s="30">
        <v>19</v>
      </c>
      <c r="B107" s="32">
        <v>466030</v>
      </c>
      <c r="C107" s="33" t="s">
        <v>21</v>
      </c>
      <c r="D107" s="33"/>
      <c r="E107" s="33"/>
      <c r="F107" s="33"/>
      <c r="G107" s="33"/>
      <c r="H107" s="31">
        <v>1</v>
      </c>
      <c r="I107" s="34">
        <v>881685.92</v>
      </c>
      <c r="J107" s="35">
        <f>I107*H107</f>
        <v>881685.92</v>
      </c>
    </row>
    <row r="108" spans="1:10" ht="15" customHeight="1" x14ac:dyDescent="0.25">
      <c r="A108" s="31"/>
      <c r="B108" s="32"/>
      <c r="C108" s="33"/>
      <c r="D108" s="33"/>
      <c r="E108" s="33"/>
      <c r="F108" s="33"/>
      <c r="G108" s="33"/>
      <c r="H108" s="31"/>
      <c r="I108" s="32"/>
      <c r="J108" s="35"/>
    </row>
    <row r="109" spans="1:10" ht="15" customHeight="1" x14ac:dyDescent="0.25">
      <c r="A109" s="31"/>
      <c r="B109" s="32"/>
      <c r="C109" s="33"/>
      <c r="D109" s="33"/>
      <c r="E109" s="33"/>
      <c r="F109" s="33"/>
      <c r="G109" s="33"/>
      <c r="H109" s="31"/>
      <c r="I109" s="32"/>
      <c r="J109" s="35"/>
    </row>
    <row r="110" spans="1:10" ht="15" customHeight="1" x14ac:dyDescent="0.25">
      <c r="A110" s="31"/>
      <c r="B110" s="32"/>
      <c r="C110" s="33"/>
      <c r="D110" s="33"/>
      <c r="E110" s="33"/>
      <c r="F110" s="33"/>
      <c r="G110" s="33"/>
      <c r="H110" s="31"/>
      <c r="I110" s="32"/>
      <c r="J110" s="35"/>
    </row>
    <row r="111" spans="1:10" ht="15" customHeight="1" x14ac:dyDescent="0.25">
      <c r="A111" s="31"/>
      <c r="B111" s="32"/>
      <c r="C111" s="33"/>
      <c r="D111" s="33"/>
      <c r="E111" s="33"/>
      <c r="F111" s="33"/>
      <c r="G111" s="33"/>
      <c r="H111" s="31"/>
      <c r="I111" s="32"/>
      <c r="J111" s="35"/>
    </row>
    <row r="112" spans="1:10" ht="15" customHeight="1" x14ac:dyDescent="0.25">
      <c r="A112" s="31"/>
      <c r="B112" s="32"/>
      <c r="C112" s="33"/>
      <c r="D112" s="33"/>
      <c r="E112" s="33"/>
      <c r="F112" s="33"/>
      <c r="G112" s="33"/>
      <c r="H112" s="31"/>
      <c r="I112" s="32"/>
      <c r="J112" s="35"/>
    </row>
    <row r="113" spans="1:10" ht="15" customHeight="1" x14ac:dyDescent="0.25">
      <c r="A113" s="31"/>
      <c r="B113" s="32"/>
      <c r="C113" s="33"/>
      <c r="D113" s="33"/>
      <c r="E113" s="33"/>
      <c r="F113" s="33"/>
      <c r="G113" s="33"/>
      <c r="H113" s="31"/>
      <c r="I113" s="32"/>
      <c r="J113" s="35"/>
    </row>
    <row r="114" spans="1:10" ht="15" customHeight="1" x14ac:dyDescent="0.25">
      <c r="A114" s="31"/>
      <c r="B114" s="32"/>
      <c r="C114" s="33"/>
      <c r="D114" s="33"/>
      <c r="E114" s="33"/>
      <c r="F114" s="33"/>
      <c r="G114" s="33"/>
      <c r="H114" s="31"/>
      <c r="I114" s="32"/>
      <c r="J114" s="35"/>
    </row>
    <row r="115" spans="1:10" ht="27" customHeight="1" x14ac:dyDescent="0.25">
      <c r="A115" s="31"/>
      <c r="B115" s="32"/>
      <c r="C115" s="33"/>
      <c r="D115" s="33"/>
      <c r="E115" s="33"/>
      <c r="F115" s="33"/>
      <c r="G115" s="33"/>
      <c r="H115" s="31"/>
      <c r="I115" s="32"/>
      <c r="J115" s="35"/>
    </row>
    <row r="116" spans="1:10" ht="27" customHeight="1" x14ac:dyDescent="0.25">
      <c r="A116" s="31"/>
      <c r="B116" s="32"/>
      <c r="C116" s="33"/>
      <c r="D116" s="33"/>
      <c r="E116" s="33"/>
      <c r="F116" s="33"/>
      <c r="G116" s="33"/>
      <c r="H116" s="31"/>
      <c r="I116" s="32"/>
      <c r="J116" s="35"/>
    </row>
    <row r="117" spans="1:10" ht="27" customHeight="1" thickBot="1" x14ac:dyDescent="0.3">
      <c r="A117" s="31"/>
      <c r="B117" s="32"/>
      <c r="C117" s="33"/>
      <c r="D117" s="33"/>
      <c r="E117" s="33"/>
      <c r="F117" s="33"/>
      <c r="G117" s="33"/>
      <c r="H117" s="31"/>
      <c r="I117" s="32"/>
      <c r="J117" s="35"/>
    </row>
    <row r="118" spans="1:10" ht="9.9499999999999993" customHeight="1" thickBot="1" x14ac:dyDescent="0.3">
      <c r="A118" s="46"/>
      <c r="B118" s="47"/>
      <c r="C118" s="47"/>
      <c r="D118" s="47"/>
      <c r="E118" s="47"/>
      <c r="F118" s="47"/>
      <c r="G118" s="47"/>
      <c r="H118" s="47"/>
      <c r="I118" s="47"/>
      <c r="J118" s="48"/>
    </row>
    <row r="119" spans="1:10" ht="24" thickBot="1" x14ac:dyDescent="0.3">
      <c r="A119" s="41" t="s">
        <v>23</v>
      </c>
      <c r="B119" s="42"/>
      <c r="C119" s="42"/>
      <c r="D119" s="42"/>
      <c r="E119" s="42"/>
      <c r="F119" s="42"/>
      <c r="G119" s="43"/>
      <c r="H119" s="8">
        <f>SUM(H3,H16,H29,H42,H55,H68,H81,H94,H107)</f>
        <v>36</v>
      </c>
      <c r="I119" s="44">
        <f>H119*I107</f>
        <v>31740693.120000001</v>
      </c>
      <c r="J119" s="45"/>
    </row>
    <row r="120" spans="1:10" ht="29.25" thickBot="1" x14ac:dyDescent="0.3">
      <c r="A120" s="49" t="s">
        <v>24</v>
      </c>
      <c r="B120" s="50"/>
      <c r="C120" s="50"/>
      <c r="D120" s="50"/>
      <c r="E120" s="50"/>
      <c r="F120" s="50"/>
      <c r="G120" s="51"/>
      <c r="H120" s="7">
        <f>SUM('Rolo Compactador'!H137,'Trator de Esteiras'!H119)</f>
        <v>85</v>
      </c>
      <c r="I120" s="52">
        <f>SUM('Rolo Compactador'!I137:J137,'Trator de Esteiras'!I119:J119)</f>
        <v>52723298.189999998</v>
      </c>
      <c r="J120" s="53"/>
    </row>
  </sheetData>
  <mergeCells count="77">
    <mergeCell ref="J107:J117"/>
    <mergeCell ref="A107:A117"/>
    <mergeCell ref="B107:B117"/>
    <mergeCell ref="C107:G117"/>
    <mergeCell ref="H107:H117"/>
    <mergeCell ref="I107:I117"/>
    <mergeCell ref="A118:J118"/>
    <mergeCell ref="A119:G119"/>
    <mergeCell ref="I119:J119"/>
    <mergeCell ref="A120:G120"/>
    <mergeCell ref="I120:J120"/>
    <mergeCell ref="C93:G93"/>
    <mergeCell ref="A105:J105"/>
    <mergeCell ref="C106:G106"/>
    <mergeCell ref="A94:A104"/>
    <mergeCell ref="B94:B104"/>
    <mergeCell ref="C94:G104"/>
    <mergeCell ref="H94:H104"/>
    <mergeCell ref="I94:I104"/>
    <mergeCell ref="J94:J104"/>
    <mergeCell ref="A92:J92"/>
    <mergeCell ref="A81:A91"/>
    <mergeCell ref="B81:B91"/>
    <mergeCell ref="C81:G91"/>
    <mergeCell ref="H81:H91"/>
    <mergeCell ref="I81:I91"/>
    <mergeCell ref="J81:J91"/>
    <mergeCell ref="A79:J79"/>
    <mergeCell ref="C80:G80"/>
    <mergeCell ref="A68:A78"/>
    <mergeCell ref="B68:B78"/>
    <mergeCell ref="C68:G78"/>
    <mergeCell ref="H68:H78"/>
    <mergeCell ref="I68:I78"/>
    <mergeCell ref="J68:J78"/>
    <mergeCell ref="A66:J66"/>
    <mergeCell ref="C67:G67"/>
    <mergeCell ref="A55:A65"/>
    <mergeCell ref="B55:B65"/>
    <mergeCell ref="C55:G65"/>
    <mergeCell ref="H55:H65"/>
    <mergeCell ref="I55:I65"/>
    <mergeCell ref="J55:J65"/>
    <mergeCell ref="A53:J53"/>
    <mergeCell ref="C54:G54"/>
    <mergeCell ref="A42:A52"/>
    <mergeCell ref="B42:B52"/>
    <mergeCell ref="C42:G52"/>
    <mergeCell ref="H42:H52"/>
    <mergeCell ref="I42:I52"/>
    <mergeCell ref="J42:J52"/>
    <mergeCell ref="A40:J40"/>
    <mergeCell ref="C41:G41"/>
    <mergeCell ref="A29:A39"/>
    <mergeCell ref="B29:B39"/>
    <mergeCell ref="C29:G39"/>
    <mergeCell ref="H29:H39"/>
    <mergeCell ref="I29:I39"/>
    <mergeCell ref="J29:J39"/>
    <mergeCell ref="A27:J27"/>
    <mergeCell ref="C28:G28"/>
    <mergeCell ref="A16:A26"/>
    <mergeCell ref="B16:B26"/>
    <mergeCell ref="C16:G26"/>
    <mergeCell ref="H16:H26"/>
    <mergeCell ref="I16:I26"/>
    <mergeCell ref="J16:J26"/>
    <mergeCell ref="A1:J1"/>
    <mergeCell ref="C2:G2"/>
    <mergeCell ref="A14:J14"/>
    <mergeCell ref="C15:G15"/>
    <mergeCell ref="A3:A13"/>
    <mergeCell ref="B3:B13"/>
    <mergeCell ref="C3:G13"/>
    <mergeCell ref="H3:H13"/>
    <mergeCell ref="I3:I13"/>
    <mergeCell ref="J3:J13"/>
  </mergeCells>
  <printOptions horizontalCentered="1"/>
  <pageMargins left="0.51181102362204722" right="0.51181102362204722" top="0.78740157480314965" bottom="0.78740157480314965" header="0.31496062992125984" footer="0.31496062992125984"/>
  <pageSetup paperSize="9" scale="76" fitToHeight="0" orientation="portrait" r:id="rId1"/>
  <rowBreaks count="2" manualBreakCount="2">
    <brk id="52" max="16383" man="1"/>
    <brk id="9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Rolo Compactador</vt:lpstr>
      <vt:lpstr>Trator de Esteiras</vt:lpstr>
      <vt:lpstr>'Rolo Compactador'!Area_de_impressao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Manoel Vitor Fernandes da Silva</dc:creator>
  <cp:keywords/>
  <dc:description/>
  <cp:lastModifiedBy>Daniel Felipe Viana Moura</cp:lastModifiedBy>
  <cp:revision/>
  <dcterms:created xsi:type="dcterms:W3CDTF">2026-07-31T10:44:57Z</dcterms:created>
  <dcterms:modified xsi:type="dcterms:W3CDTF">2026-10-07T17:26:59Z</dcterms:modified>
  <cp:category/>
  <cp:contentStatus/>
</cp:coreProperties>
</file>